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EB\new-web-update-20220718\TOD\circular-guideines\2022\Imprest Limit 2023\Imprest Limit 2023\Imprest Limit Format\"/>
    </mc:Choice>
  </mc:AlternateContent>
  <bookViews>
    <workbookView xWindow="0" yWindow="0" windowWidth="20490" windowHeight="7755" activeTab="3"/>
  </bookViews>
  <sheets>
    <sheet name="tod-imp-1" sheetId="1" r:id="rId1"/>
    <sheet name="tod-imp-2" sheetId="2" r:id="rId2"/>
    <sheet name="TODIMP3" sheetId="3" r:id="rId3"/>
    <sheet name="tod- imp-9" sheetId="4" r:id="rId4"/>
  </sheets>
  <definedNames>
    <definedName name="_xlnm.Print_Area" localSheetId="3">'tod- imp-9'!$A$1:$N$24</definedName>
    <definedName name="_xlnm.Print_Area" localSheetId="0">'tod-imp-1'!$A$1:$U$36</definedName>
    <definedName name="_xlnm.Print_Area" localSheetId="1">'tod-imp-2'!$A$1:$S$26</definedName>
    <definedName name="_xlnm.Print_Area" localSheetId="2">TODIMP3!$A$1:$M$37</definedName>
  </definedNames>
  <calcPr calcId="152511"/>
</workbook>
</file>

<file path=xl/calcChain.xml><?xml version="1.0" encoding="utf-8"?>
<calcChain xmlns="http://schemas.openxmlformats.org/spreadsheetml/2006/main">
  <c r="H30" i="3" l="1"/>
  <c r="I30" i="3"/>
  <c r="I19" i="3"/>
  <c r="I20" i="3"/>
  <c r="I21" i="3"/>
  <c r="I22" i="3"/>
  <c r="I23" i="3"/>
  <c r="I24" i="3"/>
  <c r="I25" i="3"/>
  <c r="I26" i="3"/>
  <c r="I27" i="3"/>
  <c r="I28" i="3"/>
  <c r="I29" i="3"/>
  <c r="I18" i="3"/>
  <c r="H19" i="3"/>
  <c r="H20" i="3"/>
  <c r="H21" i="3"/>
  <c r="H22" i="3"/>
  <c r="H23" i="3"/>
  <c r="H24" i="3"/>
  <c r="H25" i="3"/>
  <c r="H26" i="3"/>
  <c r="H27" i="3"/>
  <c r="H28" i="3"/>
  <c r="H29" i="3"/>
  <c r="H18" i="3"/>
  <c r="G30" i="3"/>
  <c r="F30" i="3"/>
  <c r="E30" i="3"/>
  <c r="D30" i="3"/>
  <c r="N10" i="4" l="1"/>
  <c r="E13" i="3"/>
  <c r="D13" i="3"/>
  <c r="K19" i="2"/>
  <c r="J19" i="2"/>
  <c r="I19" i="2"/>
  <c r="H19" i="2"/>
  <c r="G19" i="2"/>
  <c r="F19" i="2"/>
  <c r="E19" i="2"/>
  <c r="D19" i="2"/>
  <c r="C19" i="2"/>
  <c r="R18" i="2"/>
  <c r="N18" i="2"/>
  <c r="J18" i="2"/>
  <c r="F18" i="2"/>
  <c r="S17" i="2"/>
  <c r="R17" i="2"/>
  <c r="N17" i="2"/>
  <c r="J17" i="2"/>
  <c r="S16" i="2"/>
  <c r="R16" i="2"/>
  <c r="N16" i="2"/>
  <c r="F16" i="2"/>
  <c r="J16" i="2"/>
  <c r="S15" i="2"/>
  <c r="N15" i="2"/>
  <c r="J15" i="2"/>
  <c r="F15" i="2"/>
  <c r="F9" i="2"/>
  <c r="U26" i="1"/>
  <c r="S26" i="1"/>
  <c r="R26" i="1"/>
  <c r="U23" i="1"/>
  <c r="M25" i="1" l="1"/>
  <c r="L25" i="1"/>
  <c r="K25" i="1"/>
  <c r="U21" i="1"/>
  <c r="U18" i="1"/>
  <c r="S21" i="1"/>
  <c r="S19" i="1"/>
  <c r="S20" i="1"/>
  <c r="S18" i="1"/>
  <c r="Q18" i="1"/>
  <c r="Q21" i="1"/>
  <c r="P21" i="1"/>
  <c r="O21" i="1"/>
  <c r="M21" i="1"/>
  <c r="L21" i="1"/>
  <c r="K19" i="1"/>
  <c r="K20" i="1"/>
  <c r="K18" i="1"/>
  <c r="U13" i="1"/>
  <c r="U12" i="1"/>
  <c r="S14" i="1"/>
  <c r="S13" i="1"/>
  <c r="S12" i="1"/>
  <c r="R14" i="1"/>
  <c r="Q14" i="1"/>
  <c r="Q13" i="1"/>
  <c r="Q12" i="1"/>
  <c r="H14" i="1" l="1"/>
  <c r="F14" i="1"/>
  <c r="K12" i="1"/>
  <c r="C14" i="1" l="1"/>
  <c r="R12" i="2" l="1"/>
  <c r="N12" i="2"/>
  <c r="J12" i="2"/>
  <c r="F12" i="2"/>
  <c r="S12" i="2" l="1"/>
  <c r="K13" i="1" l="1"/>
  <c r="F17" i="2" l="1"/>
  <c r="S18" i="2"/>
  <c r="Q20" i="1"/>
  <c r="N11" i="4" l="1"/>
  <c r="N12" i="4"/>
  <c r="N13" i="4"/>
  <c r="N14" i="4"/>
  <c r="N15" i="4"/>
  <c r="S22" i="1" l="1"/>
  <c r="U22" i="1" s="1"/>
  <c r="S23" i="1"/>
  <c r="S24" i="1"/>
  <c r="U24" i="1" s="1"/>
  <c r="U19" i="1" l="1"/>
  <c r="L7" i="3" l="1"/>
  <c r="F7" i="3" s="1"/>
  <c r="J11" i="2"/>
  <c r="C13" i="2" l="1"/>
  <c r="R11" i="2"/>
  <c r="J10" i="2"/>
  <c r="F11" i="2"/>
  <c r="E13" i="2"/>
  <c r="J9" i="2"/>
  <c r="D13" i="2"/>
  <c r="R10" i="2"/>
  <c r="H13" i="2"/>
  <c r="I13" i="2"/>
  <c r="F10" i="2"/>
  <c r="N10" i="2"/>
  <c r="G13" i="2"/>
  <c r="U20" i="1"/>
  <c r="N16" i="4"/>
  <c r="M14" i="1"/>
  <c r="N14" i="1"/>
  <c r="O14" i="1"/>
  <c r="P14" i="1"/>
  <c r="T14" i="1"/>
  <c r="R49" i="3"/>
  <c r="N103" i="4"/>
  <c r="N104" i="4"/>
  <c r="N105" i="4"/>
  <c r="N106" i="4"/>
  <c r="C108" i="4"/>
  <c r="D108" i="4"/>
  <c r="E108" i="4"/>
  <c r="F108" i="4"/>
  <c r="N107" i="4" s="1"/>
  <c r="G108" i="4"/>
  <c r="H108" i="4"/>
  <c r="I108" i="4"/>
  <c r="J108" i="4"/>
  <c r="K108" i="4"/>
  <c r="L108" i="4"/>
  <c r="M108" i="4"/>
  <c r="B108" i="4"/>
  <c r="N58" i="4"/>
  <c r="N59" i="4"/>
  <c r="N60" i="4"/>
  <c r="C62" i="4"/>
  <c r="D62" i="4"/>
  <c r="E62" i="4"/>
  <c r="F62" i="4"/>
  <c r="N61" i="4" s="1"/>
  <c r="G62" i="4"/>
  <c r="H62" i="4"/>
  <c r="I62" i="4"/>
  <c r="J62" i="4"/>
  <c r="K62" i="4"/>
  <c r="L62" i="4"/>
  <c r="M62" i="4"/>
  <c r="B62" i="4"/>
  <c r="K21" i="1" l="1"/>
  <c r="R15" i="2"/>
  <c r="K13" i="2"/>
  <c r="J13" i="2"/>
  <c r="Q13" i="2"/>
  <c r="P13" i="2"/>
  <c r="P19" i="2" s="1"/>
  <c r="L13" i="2"/>
  <c r="L19" i="2" s="1"/>
  <c r="N11" i="2"/>
  <c r="S11" i="2" s="1"/>
  <c r="L14" i="1"/>
  <c r="N108" i="4"/>
  <c r="F13" i="3"/>
  <c r="N62" i="4"/>
  <c r="S10" i="2"/>
  <c r="T21" i="1"/>
  <c r="N21" i="1"/>
  <c r="N57" i="4"/>
  <c r="N56" i="4"/>
  <c r="N102" i="4"/>
  <c r="K14" i="1" l="1"/>
  <c r="Q19" i="2"/>
  <c r="N9" i="2"/>
  <c r="M13" i="2"/>
  <c r="M19" i="2" s="1"/>
  <c r="N19" i="2" s="1"/>
  <c r="R9" i="2"/>
  <c r="R13" i="2" s="1"/>
  <c r="O13" i="2"/>
  <c r="O19" i="2" s="1"/>
  <c r="N13" i="2" l="1"/>
  <c r="S9" i="2"/>
  <c r="U14" i="1"/>
  <c r="R19" i="2"/>
  <c r="N25" i="1" l="1"/>
  <c r="N26" i="1" s="1"/>
  <c r="O25" i="1"/>
  <c r="O26" i="1" s="1"/>
  <c r="P25" i="1"/>
  <c r="P26" i="1" s="1"/>
  <c r="R25" i="1"/>
  <c r="R21" i="1"/>
  <c r="C16" i="4"/>
  <c r="D16" i="4"/>
  <c r="E16" i="4"/>
  <c r="F16" i="4"/>
  <c r="G16" i="4"/>
  <c r="H16" i="4"/>
  <c r="I16" i="4"/>
  <c r="J16" i="4"/>
  <c r="K16" i="4"/>
  <c r="L16" i="4"/>
  <c r="M16" i="4"/>
  <c r="B16" i="4"/>
  <c r="C21" i="1"/>
  <c r="I21" i="1"/>
  <c r="H21" i="1"/>
  <c r="G21" i="1"/>
  <c r="F21" i="1"/>
  <c r="E21" i="1"/>
  <c r="D21" i="1"/>
  <c r="J21" i="1"/>
  <c r="M26" i="1" l="1"/>
  <c r="Q25" i="1"/>
  <c r="S25" i="1" s="1"/>
  <c r="L26" i="1"/>
  <c r="U25" i="1" l="1"/>
  <c r="Q26" i="1"/>
  <c r="K26" i="1"/>
  <c r="S19" i="2"/>
  <c r="F13" i="2" l="1"/>
  <c r="S13" i="2"/>
</calcChain>
</file>

<file path=xl/sharedStrings.xml><?xml version="1.0" encoding="utf-8"?>
<sst xmlns="http://schemas.openxmlformats.org/spreadsheetml/2006/main" count="263" uniqueCount="165">
  <si>
    <t>කාණ්ඩය</t>
  </si>
  <si>
    <t>ඇස්තමේන්තු ප්‍රතිපාදන පිළිබඳ විස්තරය</t>
  </si>
  <si>
    <t>මුළු ප්‍රතිපාදන</t>
  </si>
  <si>
    <t>හරස් සටහන්</t>
  </si>
  <si>
    <t>වෙනත් දෙපා. සඳහා වෙන් කිරීම් (TOD/IMP/3)</t>
  </si>
  <si>
    <t>දි./ලේ. කාර්යාල සඳහා වෙන් කිරිම් (TOD/IMP/3)</t>
  </si>
  <si>
    <t>රාජ්‍ය සංස්ථා සඳහා වු ප්‍රතිපාදනයන්</t>
  </si>
  <si>
    <t>විදේශාධාර සඳහා ණය - 12</t>
  </si>
  <si>
    <t>අවකරණ</t>
  </si>
  <si>
    <t>මුළු අවකරණ</t>
  </si>
  <si>
    <t>වෙනත් දෙපා. පුතිපාදන ලැබීම්</t>
  </si>
  <si>
    <t>අක් මුදල් සීමාව</t>
  </si>
  <si>
    <t>ආදායම් ඇස්තමේන්තුව/ තැන්පත් හා වෙනත් ලැබීම්</t>
  </si>
  <si>
    <t>භාණ්ඩාගාරයෙන් ලැබෙන අක් මුදල්</t>
  </si>
  <si>
    <t>( 1 )</t>
  </si>
  <si>
    <t>වැඩ සටහන</t>
  </si>
  <si>
    <t>උප එකතුව   1</t>
  </si>
  <si>
    <t>වැටුප් (1001 - 1003 )</t>
  </si>
  <si>
    <t>වැටුප් සමග ගෙවන අනිකුත් දීමනා</t>
  </si>
  <si>
    <t>අනෙකුත්</t>
  </si>
  <si>
    <t>( 2 )</t>
  </si>
  <si>
    <t>(3 )</t>
  </si>
  <si>
    <t>(4 )</t>
  </si>
  <si>
    <t>( 5 )</t>
  </si>
  <si>
    <t>( 6 )</t>
  </si>
  <si>
    <t>2+3+4+5+6=(7)</t>
  </si>
  <si>
    <t>( 8 )</t>
  </si>
  <si>
    <t>1-7+8=(9)</t>
  </si>
  <si>
    <t>( 10 )</t>
  </si>
  <si>
    <t>9-10=( 11 )</t>
  </si>
  <si>
    <t>වැඩ සටහන් සේවා (පුනරාවර්තන)</t>
  </si>
  <si>
    <t>වැඩ සටහන් සේවා ( ප්‍රාග්ධන වියදම් )</t>
  </si>
  <si>
    <t>වි.ආ.ණය (12 )</t>
  </si>
  <si>
    <t>දේ.අර. (17 )</t>
  </si>
  <si>
    <t>වි.ආ. ( 12 )</t>
  </si>
  <si>
    <t>වි.ආ.( 13/16 )</t>
  </si>
  <si>
    <t>ප්‍ර.වි.ආ. (14/15)</t>
  </si>
  <si>
    <t>උප එකතුව   2</t>
  </si>
  <si>
    <t>වි.ආ.          ( 13/16 )</t>
  </si>
  <si>
    <t xml:space="preserve">සකස් කලේ - </t>
  </si>
  <si>
    <t>පරීක්ෂා කලේ -</t>
  </si>
  <si>
    <t>ප්‍රධාන ගණකාධිකාරිගේ /අධ්‍යක්ෂ (මුදල්) ගේ - අත්සන - ........................................................</t>
  </si>
  <si>
    <t xml:space="preserve">                                                                නම - ......................................................</t>
  </si>
  <si>
    <t>නිල මුද්‍රාව</t>
  </si>
  <si>
    <t xml:space="preserve">දිනය -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</si>
  <si>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ආකෘති පත්‍ර අංක : TOD/IMP/1</t>
  </si>
  <si>
    <t>වැය ශිර්ෂය - 198</t>
  </si>
  <si>
    <t>වියදම් අයිතමයන් (වැය විෂය සංකේත අංක සහිතව )</t>
  </si>
  <si>
    <t>ජන.</t>
  </si>
  <si>
    <t>පෙබ.</t>
  </si>
  <si>
    <t>මාර්.</t>
  </si>
  <si>
    <t>පලමු කාර්තුවේ  එකතුව</t>
  </si>
  <si>
    <t>අප්‍රේ.</t>
  </si>
  <si>
    <t>මැයි</t>
  </si>
  <si>
    <t>ජුනි</t>
  </si>
  <si>
    <t>දෙවන කාර්තුවේ එකතුව</t>
  </si>
  <si>
    <t>ජුලි</t>
  </si>
  <si>
    <t>අගෝ.</t>
  </si>
  <si>
    <t>සැප්.</t>
  </si>
  <si>
    <t>තුන්වන  කාර්තුවේ එකතුව</t>
  </si>
  <si>
    <t>ඔක්.</t>
  </si>
  <si>
    <t>නොවැ.</t>
  </si>
  <si>
    <t>දෙසැ.</t>
  </si>
  <si>
    <t>හතරවන කාර්තුවේ එකතුව</t>
  </si>
  <si>
    <t>පුද්ගල පඩිනඩි (1001 සහ 1003 )</t>
  </si>
  <si>
    <t>වැටුප් සමග ගෙවන වෙනත් දීමනා</t>
  </si>
  <si>
    <t>අතිකාල හා නිවාඩු දින වැටුප් (1002 )</t>
  </si>
  <si>
    <t>I</t>
  </si>
  <si>
    <t>II</t>
  </si>
  <si>
    <t>III</t>
  </si>
  <si>
    <t>IV</t>
  </si>
  <si>
    <t>V</t>
  </si>
  <si>
    <t>VI</t>
  </si>
  <si>
    <t>VII</t>
  </si>
  <si>
    <t>VIII</t>
  </si>
  <si>
    <t>අනෙකුත් සියළුම පුනරාවර්තන වියදම්</t>
  </si>
  <si>
    <t>පුනරාවර්තන එකතුව</t>
  </si>
  <si>
    <t>පුතිපුර්ණය කළ හැකි විදේශාධාර</t>
  </si>
  <si>
    <t>අනෙකුත් සියළුම ප්‍රාග්ධන වැය සඳහා</t>
  </si>
  <si>
    <t>ර.නි.ණය සහ අත්තිකාරම්</t>
  </si>
  <si>
    <t>තැන්පත් ගිණුම</t>
  </si>
  <si>
    <t>වෙනත් අත්තිකාරම් ගිණුම</t>
  </si>
  <si>
    <t>මුළු එකතුව</t>
  </si>
  <si>
    <t>* මෙම තීරුවේ වටිනාකම ආකෘති අංක:TOD/IMP/1 හි 11 වන තීරුවේ සඳහන් කරන ලද වටිනාකම් හා සමාන විය යුතුය.</t>
  </si>
  <si>
    <t>ප්‍රධාන මුල්‍ය නිලධාරි/ගණකාධිකාරිගේ /අධ්‍යක්ෂ (මුදල්) ගේ - අත්සන - ........................................................</t>
  </si>
  <si>
    <t xml:space="preserve">                   දිනය - ......................................</t>
  </si>
  <si>
    <t>ශිර්ෂය</t>
  </si>
  <si>
    <t>අමාත්‍යාංශය/       දෙපාර්තමේන්තුව</t>
  </si>
  <si>
    <t>මුලධන</t>
  </si>
  <si>
    <t>පුනරාවර්තන (රු.)</t>
  </si>
  <si>
    <t>පුද්ගල පඩි නඩි</t>
  </si>
  <si>
    <t>1002/1003</t>
  </si>
  <si>
    <t>වෙනත් පුනරාවර්තන</t>
  </si>
  <si>
    <t>එකතුව</t>
  </si>
  <si>
    <t xml:space="preserve"> ආකෘති පත්‍ර අංක : TOD/IMP/9</t>
  </si>
  <si>
    <t>දීමනා වර්ගය</t>
  </si>
  <si>
    <t>ජනවාරි</t>
  </si>
  <si>
    <t>පෙබරවාරි</t>
  </si>
  <si>
    <t>මාර්තු</t>
  </si>
  <si>
    <t>අප්‍රේල්</t>
  </si>
  <si>
    <t>අගෝස්තු</t>
  </si>
  <si>
    <t>සැප්තැම්බර්</t>
  </si>
  <si>
    <t>ඔක්තොම්බර්</t>
  </si>
  <si>
    <t>නොවැම්බර්</t>
  </si>
  <si>
    <t>දෙසැම්බර්</t>
  </si>
  <si>
    <t>වාර්ෂික එකතුව</t>
  </si>
  <si>
    <t>ඉන්ධන</t>
  </si>
  <si>
    <t>ප්‍රවාහන</t>
  </si>
  <si>
    <t>දුරකථන</t>
  </si>
  <si>
    <t>නිවාස</t>
  </si>
  <si>
    <t>දේපල ණය පොලි</t>
  </si>
  <si>
    <t>වෙනත්</t>
  </si>
  <si>
    <t>( 3 )</t>
  </si>
  <si>
    <t>( 4 )</t>
  </si>
  <si>
    <t>රජයේ නිලධාරීන්ගේ අත්තිකාරම් ගිණුම</t>
  </si>
  <si>
    <t>වෙනත් අත්තිකාරම් ගිණුම්</t>
  </si>
  <si>
    <t>උප එකතුව - 3</t>
  </si>
  <si>
    <t>මුළු එකතුව ( 1+2+3)</t>
  </si>
  <si>
    <t>වැටුප් සමග ගෙවනු ලබන ( 1003 වැය විෂය යටතේ හැර ) දීමනා ඇස්තමේන්තුව</t>
  </si>
  <si>
    <t>රු. 000</t>
  </si>
  <si>
    <t>අනුමත වියදම් සැලසුම් අනුව මාසික මුදල් අවශ්‍යතාවය රු.000</t>
  </si>
  <si>
    <t xml:space="preserve">                                                                                                                                                                        (   නිසි පරිදි සම්පුර්ණ කර 2016.12.23 දිනට පෙර ඉදිරිපත් කල යුතුය )</t>
  </si>
  <si>
    <t>ජන</t>
  </si>
  <si>
    <t>පෙබර</t>
  </si>
  <si>
    <t>මාර්</t>
  </si>
  <si>
    <t>අගෝ</t>
  </si>
  <si>
    <t>සැප්</t>
  </si>
  <si>
    <t>ඔක්</t>
  </si>
  <si>
    <t>නොවැ</t>
  </si>
  <si>
    <t>දෙසැම</t>
  </si>
  <si>
    <t>මල්වතු ඔය 198-2-3-13-2502</t>
  </si>
  <si>
    <t>පෙර සවි 198-2-3-8-2502</t>
  </si>
  <si>
    <t>අමාත්‍යාංශය/ දෙපාර්තමේන්තුව/ දිස්ත්‍රික් ලේකම් කාර්යාලය -  වාරිමාර්ග හා ජල සම්පත් කළමනාකරණ අමාත්‍ය කාර්යාලය</t>
  </si>
  <si>
    <t>අමාත්‍යාංශය/ දෙපාර්තමේන්තුව/ දිස්ත්‍රික් ලේකම් කාර්යාලය -  වාරිමාර්ග හා ජල සම්පත් කලමනාකරණ රාජ්‍ය අමාත්‍ය කාර්යාලය</t>
  </si>
  <si>
    <t>ඉහත සදහන් තොරතුරු නිවැරදි බවට සහතික කරමි.</t>
  </si>
  <si>
    <t xml:space="preserve">                                                                                                                                             (නිල මුද්‍රාව )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</si>
  <si>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ආකෘති පත්‍ර අංක : TOD/IMP/2</t>
  </si>
  <si>
    <t xml:space="preserve">         වැටුප් සමග ගෙවනු ලබන ( 1003 වැය විෂය යටතේ හැර ) දීමනා ඇස්තමේන්තුව                                                                                                                                                                                  රු.000</t>
  </si>
  <si>
    <t>ආකෘති පත්‍ර අංක : TOD/IMP/3</t>
  </si>
  <si>
    <r>
      <t xml:space="preserve"> (ii)</t>
    </r>
    <r>
      <rPr>
        <b/>
        <sz val="11"/>
        <color theme="1"/>
        <rFont val="Calibri"/>
        <family val="2"/>
        <scheme val="minor"/>
      </rPr>
      <t xml:space="preserve">දිස්ත්‍රික් ලේකම් කාර්යාල  </t>
    </r>
  </si>
  <si>
    <t>වැය ශිර්ෂය - 429</t>
  </si>
  <si>
    <t>1/1/</t>
  </si>
  <si>
    <t>1/2/</t>
  </si>
  <si>
    <t>2/3/</t>
  </si>
  <si>
    <t>ඒකාබද්ධ අරමුදල්     (11 )</t>
  </si>
  <si>
    <t>වි.ආ.       (14/15 )</t>
  </si>
  <si>
    <t xml:space="preserve">අමාත්‍යාංශය/ දෙපාර්තමේන්තුව/ දිස්ත්‍රික් ලේකම් කාර්යාලය - -  ග්‍රාමීය කුඹුරු හා ආශ්‍රිත වැව්, ජලාශ හා වාරිමාර්ග සංවර්ධන රාජ්‍ය අමාත්‍යංශය </t>
  </si>
  <si>
    <t>2022 වර්ෂය සඳහා අක්මුදල් අයදුම් පත්‍රය</t>
  </si>
  <si>
    <t>චාපා මුදන්නායක</t>
  </si>
  <si>
    <t xml:space="preserve">                                                                  ප්‍රධාන ගණකාධිකාරිගේ /අධ්‍යක්ෂ (මුදල්) ගේ - අත්සන - ......................................................</t>
  </si>
  <si>
    <t xml:space="preserve">                          අනුමත වියදම් සැලසුම් අනුව මාසික/කාර්තුමය මුදල් ප්‍රවාහ ප්‍රකාශය - 2022</t>
  </si>
  <si>
    <t xml:space="preserve">වැය ශිර්ෂය - </t>
  </si>
  <si>
    <t xml:space="preserve">අමාත්‍යාංශය/ දෙපාර්තමේන්තුව/ දිස්ත්‍රික් ලේකම් කාර්යාලය -  </t>
  </si>
  <si>
    <t xml:space="preserve">විද්‍යුත් තැපැල - </t>
  </si>
  <si>
    <t xml:space="preserve">දුරකථන අංකය - </t>
  </si>
  <si>
    <t>ප්‍රධාන ගණකාධිකාරිගේ /අධ්‍යක්ෂ (මුදල්) ගේ - අත්සන - ..........................................................</t>
  </si>
  <si>
    <t xml:space="preserve">                                                                                              නම - ......................................................</t>
  </si>
  <si>
    <t xml:space="preserve">අමාත්‍යාංශය/ දෙපාර්තමේන්තුව/ දිස්ත්‍රික් ලේකම් කාර්යාලය -   -  </t>
  </si>
  <si>
    <t>වැය ශිර්ෂය -</t>
  </si>
  <si>
    <t xml:space="preserve">(i) වෙනත් අමාතයාංශ/දෙපාර්තමේන්තුව/ සඳහා ප්‍රතිපාදන වෙන්කිරීම - </t>
  </si>
  <si>
    <t>සඳහා ප්‍රතිපාදන වෙන්කිරීම - 2023</t>
  </si>
  <si>
    <t xml:space="preserve">                                                                                                                                               නම - ...එ....................................................</t>
  </si>
  <si>
    <t>දිනය -</t>
  </si>
  <si>
    <t>ප්‍රධාන ගණකාධිකාරිගේ /අධ්‍යක්ෂ (මුදල්) ගේ - අත්සන - ......................................................</t>
  </si>
  <si>
    <t xml:space="preserve">                                                                     නම - 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</si>
</sst>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7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u val="double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8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/>
    <xf numFmtId="0" fontId="2" fillId="0" borderId="0" xfId="0" applyFont="1" applyAlignment="1">
      <alignment horizontal="center"/>
    </xf>
    <xf numFmtId="49" fontId="0" fillId="0" borderId="1" xfId="0" applyNumberFormat="1" applyBorder="1"/>
    <xf numFmtId="0" fontId="0" fillId="0" borderId="2" xfId="0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0" xfId="0" applyBorder="1"/>
    <xf numFmtId="0" fontId="0" fillId="0" borderId="0" xfId="0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0" xfId="0" applyAlignment="1"/>
    <xf numFmtId="0" fontId="0" fillId="0" borderId="0" xfId="0" applyBorder="1" applyAlignment="1"/>
    <xf numFmtId="43" fontId="0" fillId="0" borderId="1" xfId="1" applyFont="1" applyBorder="1"/>
    <xf numFmtId="43" fontId="0" fillId="0" borderId="1" xfId="1" applyFont="1" applyBorder="1" applyAlignment="1">
      <alignment vertical="center"/>
    </xf>
    <xf numFmtId="43" fontId="0" fillId="0" borderId="1" xfId="0" applyNumberFormat="1" applyBorder="1"/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43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>
      <alignment horizontal="left"/>
    </xf>
    <xf numFmtId="43" fontId="0" fillId="0" borderId="1" xfId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14" xfId="0" applyBorder="1"/>
    <xf numFmtId="0" fontId="0" fillId="0" borderId="13" xfId="0" applyBorder="1"/>
    <xf numFmtId="0" fontId="0" fillId="0" borderId="8" xfId="0" applyBorder="1"/>
    <xf numFmtId="0" fontId="0" fillId="0" borderId="4" xfId="0" applyBorder="1"/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/>
    </xf>
    <xf numFmtId="43" fontId="2" fillId="0" borderId="0" xfId="1" applyFont="1" applyAlignment="1">
      <alignment horizontal="center"/>
    </xf>
    <xf numFmtId="43" fontId="0" fillId="0" borderId="0" xfId="1" applyFont="1"/>
    <xf numFmtId="43" fontId="0" fillId="0" borderId="7" xfId="1" applyFont="1" applyBorder="1" applyAlignment="1">
      <alignment horizontal="center" vertical="center"/>
    </xf>
    <xf numFmtId="43" fontId="0" fillId="0" borderId="0" xfId="1" applyFont="1" applyBorder="1"/>
    <xf numFmtId="43" fontId="0" fillId="0" borderId="1" xfId="1" applyFont="1" applyFill="1" applyBorder="1" applyAlignment="1">
      <alignment horizontal="center"/>
    </xf>
    <xf numFmtId="0" fontId="0" fillId="0" borderId="1" xfId="1" applyNumberFormat="1" applyFont="1" applyBorder="1"/>
    <xf numFmtId="0" fontId="0" fillId="0" borderId="1" xfId="0" applyNumberFormat="1" applyBorder="1"/>
    <xf numFmtId="0" fontId="0" fillId="0" borderId="2" xfId="0" applyNumberFormat="1" applyBorder="1" applyAlignment="1">
      <alignment horizont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1" xfId="1" applyNumberFormat="1" applyFont="1" applyFill="1" applyBorder="1" applyAlignment="1">
      <alignment horizontal="center"/>
    </xf>
    <xf numFmtId="0" fontId="5" fillId="0" borderId="2" xfId="0" applyNumberFormat="1" applyFont="1" applyBorder="1" applyAlignment="1">
      <alignment horizontal="center" wrapText="1"/>
    </xf>
    <xf numFmtId="0" fontId="5" fillId="0" borderId="0" xfId="0" applyNumberFormat="1" applyFont="1"/>
    <xf numFmtId="0" fontId="0" fillId="0" borderId="1" xfId="0" applyNumberFormat="1" applyBorder="1" applyAlignment="1">
      <alignment horizontal="center" vertical="center"/>
    </xf>
    <xf numFmtId="0" fontId="0" fillId="0" borderId="0" xfId="0" applyNumberFormat="1"/>
    <xf numFmtId="0" fontId="0" fillId="0" borderId="3" xfId="0" applyNumberFormat="1" applyBorder="1" applyAlignment="1">
      <alignment wrapText="1"/>
    </xf>
    <xf numFmtId="0" fontId="0" fillId="0" borderId="1" xfId="0" applyNumberFormat="1" applyBorder="1" applyAlignment="1">
      <alignment horizontal="center" wrapText="1"/>
    </xf>
    <xf numFmtId="0" fontId="0" fillId="0" borderId="3" xfId="0" applyNumberFormat="1" applyBorder="1"/>
    <xf numFmtId="0" fontId="0" fillId="0" borderId="9" xfId="0" applyNumberFormat="1" applyBorder="1" applyAlignment="1">
      <alignment horizontal="center" vertical="center"/>
    </xf>
    <xf numFmtId="0" fontId="4" fillId="0" borderId="0" xfId="0" applyNumberFormat="1" applyFont="1"/>
    <xf numFmtId="4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5" fillId="0" borderId="0" xfId="0" applyFont="1"/>
    <xf numFmtId="0" fontId="0" fillId="0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/>
    <xf numFmtId="0" fontId="0" fillId="0" borderId="0" xfId="0"/>
    <xf numFmtId="16" fontId="0" fillId="0" borderId="2" xfId="0" applyNumberFormat="1" applyBorder="1" applyAlignment="1">
      <alignment horizontal="center"/>
    </xf>
    <xf numFmtId="43" fontId="0" fillId="0" borderId="1" xfId="1" applyNumberFormat="1" applyFont="1" applyBorder="1" applyAlignment="1">
      <alignment horizontal="center" vertical="center"/>
    </xf>
    <xf numFmtId="16" fontId="0" fillId="0" borderId="9" xfId="0" applyNumberFormat="1" applyBorder="1" applyAlignment="1">
      <alignment horizontal="center" vertical="center"/>
    </xf>
    <xf numFmtId="0" fontId="0" fillId="0" borderId="0" xfId="0"/>
    <xf numFmtId="43" fontId="0" fillId="0" borderId="15" xfId="1" applyFont="1" applyBorder="1" applyAlignment="1">
      <alignment horizontal="center"/>
    </xf>
    <xf numFmtId="43" fontId="8" fillId="0" borderId="8" xfId="1" applyFont="1" applyBorder="1" applyAlignment="1">
      <alignment horizontal="center"/>
    </xf>
    <xf numFmtId="43" fontId="8" fillId="0" borderId="1" xfId="1" applyFont="1" applyBorder="1" applyAlignment="1">
      <alignment horizontal="center"/>
    </xf>
    <xf numFmtId="0" fontId="0" fillId="0" borderId="0" xfId="0"/>
    <xf numFmtId="167" fontId="0" fillId="0" borderId="13" xfId="1" applyNumberFormat="1" applyFont="1" applyBorder="1" applyAlignment="1">
      <alignment horizontal="center"/>
    </xf>
    <xf numFmtId="43" fontId="5" fillId="0" borderId="0" xfId="1" applyFont="1"/>
    <xf numFmtId="43" fontId="5" fillId="0" borderId="1" xfId="1" applyFont="1" applyBorder="1" applyAlignment="1">
      <alignment horizontal="center" vertical="center"/>
    </xf>
    <xf numFmtId="43" fontId="0" fillId="0" borderId="1" xfId="1" applyFont="1" applyFill="1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43" fontId="0" fillId="0" borderId="0" xfId="1" applyFont="1" applyFill="1" applyAlignment="1">
      <alignment vertical="center"/>
    </xf>
    <xf numFmtId="43" fontId="0" fillId="0" borderId="9" xfId="1" applyFont="1" applyBorder="1" applyAlignment="1">
      <alignment horizontal="center" vertical="center"/>
    </xf>
    <xf numFmtId="43" fontId="0" fillId="0" borderId="1" xfId="1" applyFont="1" applyBorder="1" applyAlignment="1">
      <alignment horizontal="center"/>
    </xf>
    <xf numFmtId="43" fontId="0" fillId="0" borderId="7" xfId="1" applyFont="1" applyFill="1" applyBorder="1" applyAlignment="1">
      <alignment horizontal="center"/>
    </xf>
    <xf numFmtId="43" fontId="4" fillId="0" borderId="7" xfId="1" applyFont="1" applyFill="1" applyBorder="1" applyAlignment="1">
      <alignment horizontal="center"/>
    </xf>
    <xf numFmtId="43" fontId="7" fillId="0" borderId="1" xfId="1" applyFont="1" applyFill="1" applyBorder="1" applyAlignment="1">
      <alignment horizontal="center" vertical="center"/>
    </xf>
    <xf numFmtId="43" fontId="5" fillId="0" borderId="1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43" fontId="6" fillId="0" borderId="1" xfId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3" fontId="6" fillId="2" borderId="1" xfId="1" applyFont="1" applyFill="1" applyBorder="1" applyAlignment="1">
      <alignment horizontal="center" vertical="center"/>
    </xf>
    <xf numFmtId="43" fontId="1" fillId="0" borderId="1" xfId="0" applyNumberFormat="1" applyFont="1" applyBorder="1" applyAlignment="1">
      <alignment horizontal="center" vertical="center"/>
    </xf>
    <xf numFmtId="43" fontId="4" fillId="0" borderId="13" xfId="1" applyFont="1" applyBorder="1" applyAlignment="1">
      <alignment horizontal="center"/>
    </xf>
    <xf numFmtId="43" fontId="0" fillId="0" borderId="13" xfId="1" applyFont="1" applyBorder="1" applyAlignment="1">
      <alignment horizontal="center"/>
    </xf>
    <xf numFmtId="43" fontId="0" fillId="0" borderId="2" xfId="1" applyFont="1" applyFill="1" applyBorder="1" applyAlignment="1">
      <alignment horizontal="center" vertical="center"/>
    </xf>
    <xf numFmtId="43" fontId="0" fillId="0" borderId="3" xfId="1" applyFont="1" applyFill="1" applyBorder="1" applyAlignment="1">
      <alignment horizontal="center" vertical="center"/>
    </xf>
    <xf numFmtId="43" fontId="5" fillId="0" borderId="2" xfId="1" applyFont="1" applyBorder="1" applyAlignment="1">
      <alignment horizontal="center" vertical="center"/>
    </xf>
    <xf numFmtId="43" fontId="5" fillId="0" borderId="3" xfId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5" fillId="0" borderId="1" xfId="0" applyNumberFormat="1" applyFont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9" xfId="0" applyNumberFormat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top" wrapText="1"/>
    </xf>
    <xf numFmtId="49" fontId="0" fillId="0" borderId="13" xfId="0" applyNumberFormat="1" applyBorder="1" applyAlignment="1">
      <alignment horizontal="center" vertical="top" wrapText="1"/>
    </xf>
    <xf numFmtId="49" fontId="0" fillId="0" borderId="8" xfId="0" applyNumberForma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43" fontId="0" fillId="0" borderId="2" xfId="1" applyFont="1" applyBorder="1" applyAlignment="1">
      <alignment horizontal="center" vertical="center"/>
    </xf>
    <xf numFmtId="43" fontId="0" fillId="0" borderId="3" xfId="1" applyFont="1" applyBorder="1" applyAlignment="1">
      <alignment horizontal="center" vertical="center"/>
    </xf>
    <xf numFmtId="43" fontId="0" fillId="0" borderId="4" xfId="1" applyFont="1" applyBorder="1" applyAlignment="1">
      <alignment horizontal="center" vertical="center"/>
    </xf>
    <xf numFmtId="43" fontId="5" fillId="0" borderId="4" xfId="1" applyFont="1" applyBorder="1" applyAlignment="1">
      <alignment horizontal="center" vertical="center"/>
    </xf>
    <xf numFmtId="43" fontId="0" fillId="0" borderId="2" xfId="1" applyFont="1" applyFill="1" applyBorder="1" applyAlignment="1">
      <alignment horizontal="center"/>
    </xf>
    <xf numFmtId="43" fontId="0" fillId="0" borderId="4" xfId="1" applyFont="1" applyFill="1" applyBorder="1" applyAlignment="1">
      <alignment horizontal="center"/>
    </xf>
    <xf numFmtId="0" fontId="0" fillId="0" borderId="4" xfId="0" applyNumberForma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3" fontId="0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zoomScale="98" zoomScaleNormal="98" workbookViewId="0">
      <selection activeCell="W14" sqref="W14"/>
    </sheetView>
  </sheetViews>
  <sheetFormatPr defaultRowHeight="15" x14ac:dyDescent="0.25"/>
  <cols>
    <col min="1" max="1" width="5.42578125" customWidth="1"/>
    <col min="2" max="2" width="10.7109375" customWidth="1"/>
    <col min="3" max="3" width="11.42578125" customWidth="1"/>
    <col min="4" max="4" width="10.7109375" customWidth="1"/>
    <col min="5" max="5" width="10" customWidth="1"/>
    <col min="6" max="6" width="7.140625" customWidth="1"/>
    <col min="7" max="7" width="8.7109375" customWidth="1"/>
    <col min="8" max="8" width="7" customWidth="1"/>
    <col min="9" max="9" width="10.42578125" customWidth="1"/>
    <col min="10" max="10" width="9.140625" hidden="1" customWidth="1"/>
    <col min="11" max="11" width="15.28515625" style="60" customWidth="1"/>
    <col min="12" max="12" width="9.5703125" bestFit="1" customWidth="1"/>
    <col min="13" max="13" width="10.85546875" customWidth="1"/>
    <col min="14" max="14" width="12.42578125" customWidth="1"/>
    <col min="15" max="15" width="11.5703125" customWidth="1"/>
    <col min="16" max="16" width="13.28515625" customWidth="1"/>
    <col min="17" max="17" width="13.85546875" customWidth="1"/>
    <col min="18" max="18" width="10" customWidth="1"/>
    <col min="19" max="19" width="15.42578125" customWidth="1"/>
    <col min="20" max="20" width="10.85546875" customWidth="1"/>
    <col min="21" max="21" width="16.42578125" customWidth="1"/>
    <col min="22" max="23" width="10.28515625" customWidth="1"/>
  </cols>
  <sheetData>
    <row r="1" spans="1:26" x14ac:dyDescent="0.25">
      <c r="A1" s="130" t="s">
        <v>45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43"/>
      <c r="W1" s="43"/>
    </row>
    <row r="2" spans="1:26" x14ac:dyDescent="0.25">
      <c r="A2" s="130"/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43"/>
      <c r="W2" s="43"/>
    </row>
    <row r="3" spans="1:26" x14ac:dyDescent="0.25">
      <c r="A3" s="146" t="s">
        <v>147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44"/>
      <c r="W3" s="44"/>
    </row>
    <row r="4" spans="1:26" ht="8.25" customHeight="1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59"/>
      <c r="L4" s="9"/>
      <c r="M4" s="9"/>
      <c r="N4" s="9"/>
      <c r="O4" s="9"/>
      <c r="P4" s="9"/>
      <c r="Q4" s="9"/>
      <c r="R4" s="9"/>
      <c r="S4" s="9"/>
      <c r="T4" s="9"/>
      <c r="U4" s="9"/>
      <c r="V4" s="44"/>
      <c r="W4" s="44"/>
    </row>
    <row r="5" spans="1:26" x14ac:dyDescent="0.25">
      <c r="A5" s="123" t="s">
        <v>152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41"/>
      <c r="W5" s="41"/>
    </row>
    <row r="6" spans="1:26" x14ac:dyDescent="0.25">
      <c r="A6" s="123" t="s">
        <v>151</v>
      </c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41"/>
      <c r="W6" s="41"/>
    </row>
    <row r="7" spans="1:26" ht="12" customHeight="1" x14ac:dyDescent="0.25">
      <c r="U7" s="25" t="s">
        <v>119</v>
      </c>
      <c r="V7" s="25"/>
      <c r="W7" s="25"/>
    </row>
    <row r="8" spans="1:26" ht="15" customHeight="1" x14ac:dyDescent="0.25">
      <c r="A8" s="164" t="s">
        <v>0</v>
      </c>
      <c r="B8" s="147" t="s">
        <v>1</v>
      </c>
      <c r="C8" s="148"/>
      <c r="D8" s="148"/>
      <c r="E8" s="148"/>
      <c r="F8" s="148"/>
      <c r="G8" s="148"/>
      <c r="H8" s="148"/>
      <c r="I8" s="148"/>
      <c r="J8" s="149"/>
      <c r="K8" s="166" t="s">
        <v>2</v>
      </c>
      <c r="L8" s="167" t="s">
        <v>8</v>
      </c>
      <c r="M8" s="167"/>
      <c r="N8" s="167"/>
      <c r="O8" s="167"/>
      <c r="P8" s="167"/>
      <c r="Q8" s="164" t="s">
        <v>9</v>
      </c>
      <c r="R8" s="164" t="s">
        <v>10</v>
      </c>
      <c r="S8" s="164" t="s">
        <v>11</v>
      </c>
      <c r="T8" s="159" t="s">
        <v>12</v>
      </c>
      <c r="U8" s="159" t="s">
        <v>13</v>
      </c>
      <c r="V8" s="45"/>
      <c r="W8" s="45"/>
    </row>
    <row r="9" spans="1:26" ht="85.5" customHeight="1" x14ac:dyDescent="0.25">
      <c r="A9" s="165"/>
      <c r="B9" s="150"/>
      <c r="C9" s="151"/>
      <c r="D9" s="151"/>
      <c r="E9" s="151"/>
      <c r="F9" s="151"/>
      <c r="G9" s="151"/>
      <c r="H9" s="151"/>
      <c r="I9" s="151"/>
      <c r="J9" s="152"/>
      <c r="K9" s="166"/>
      <c r="L9" s="4" t="s">
        <v>3</v>
      </c>
      <c r="M9" s="4" t="s">
        <v>4</v>
      </c>
      <c r="N9" s="4" t="s">
        <v>5</v>
      </c>
      <c r="O9" s="4" t="s">
        <v>6</v>
      </c>
      <c r="P9" s="4" t="s">
        <v>7</v>
      </c>
      <c r="Q9" s="165"/>
      <c r="R9" s="165"/>
      <c r="S9" s="165"/>
      <c r="T9" s="159"/>
      <c r="U9" s="159"/>
      <c r="V9" s="45"/>
      <c r="W9" s="45"/>
    </row>
    <row r="10" spans="1:26" x14ac:dyDescent="0.25">
      <c r="A10" s="134" t="s">
        <v>14</v>
      </c>
      <c r="B10" s="153" t="s">
        <v>30</v>
      </c>
      <c r="C10" s="154"/>
      <c r="D10" s="154"/>
      <c r="E10" s="154"/>
      <c r="F10" s="154"/>
      <c r="G10" s="154"/>
      <c r="H10" s="154"/>
      <c r="I10" s="155"/>
      <c r="J10" s="1"/>
      <c r="K10" s="61" t="s">
        <v>14</v>
      </c>
      <c r="L10" s="12" t="s">
        <v>20</v>
      </c>
      <c r="M10" s="12" t="s">
        <v>21</v>
      </c>
      <c r="N10" s="12" t="s">
        <v>22</v>
      </c>
      <c r="O10" s="12" t="s">
        <v>23</v>
      </c>
      <c r="P10" s="12" t="s">
        <v>24</v>
      </c>
      <c r="Q10" s="2" t="s">
        <v>25</v>
      </c>
      <c r="R10" s="13" t="s">
        <v>26</v>
      </c>
      <c r="S10" s="6" t="s">
        <v>27</v>
      </c>
      <c r="T10" s="13" t="s">
        <v>28</v>
      </c>
      <c r="U10" s="4" t="s">
        <v>29</v>
      </c>
      <c r="V10" s="45"/>
      <c r="W10" s="45"/>
    </row>
    <row r="11" spans="1:26" ht="45.75" customHeight="1" x14ac:dyDescent="0.25">
      <c r="A11" s="135"/>
      <c r="B11" s="11" t="s">
        <v>15</v>
      </c>
      <c r="C11" s="159" t="s">
        <v>17</v>
      </c>
      <c r="D11" s="159"/>
      <c r="E11" s="159"/>
      <c r="F11" s="160" t="s">
        <v>18</v>
      </c>
      <c r="G11" s="161"/>
      <c r="H11" s="162" t="s">
        <v>19</v>
      </c>
      <c r="I11" s="163"/>
      <c r="J11" s="8"/>
      <c r="K11" s="22"/>
      <c r="L11" s="1"/>
      <c r="M11" s="1"/>
      <c r="N11" s="1"/>
      <c r="O11" s="1"/>
      <c r="P11" s="1"/>
      <c r="Q11" s="1"/>
      <c r="R11" s="1"/>
      <c r="S11" s="1"/>
      <c r="T11" s="1"/>
      <c r="U11" s="1"/>
      <c r="V11" s="15"/>
      <c r="W11" s="15"/>
    </row>
    <row r="12" spans="1:26" x14ac:dyDescent="0.25">
      <c r="A12" s="135"/>
      <c r="B12" s="90" t="s">
        <v>141</v>
      </c>
      <c r="C12" s="139">
        <v>0</v>
      </c>
      <c r="D12" s="140"/>
      <c r="E12" s="141"/>
      <c r="F12" s="143">
        <v>0</v>
      </c>
      <c r="G12" s="144"/>
      <c r="H12" s="119">
        <v>0</v>
      </c>
      <c r="I12" s="120"/>
      <c r="J12" s="103"/>
      <c r="K12" s="101">
        <f>SUM(C12+F12+H12)</f>
        <v>0</v>
      </c>
      <c r="L12" s="101">
        <v>0</v>
      </c>
      <c r="M12" s="101">
        <v>0</v>
      </c>
      <c r="N12" s="40">
        <v>0</v>
      </c>
      <c r="O12" s="40">
        <v>0</v>
      </c>
      <c r="P12" s="40">
        <v>0</v>
      </c>
      <c r="Q12" s="91">
        <f>SUM(L12:P12)</f>
        <v>0</v>
      </c>
      <c r="R12" s="67"/>
      <c r="S12" s="91">
        <f>+K12+Q12-R12</f>
        <v>0</v>
      </c>
      <c r="T12" s="40">
        <v>0</v>
      </c>
      <c r="U12" s="91">
        <f>+S12-T12</f>
        <v>0</v>
      </c>
      <c r="V12" s="19"/>
      <c r="W12" s="19"/>
    </row>
    <row r="13" spans="1:26" x14ac:dyDescent="0.25">
      <c r="A13" s="135"/>
      <c r="B13" s="66" t="s">
        <v>142</v>
      </c>
      <c r="C13" s="139">
        <v>0</v>
      </c>
      <c r="D13" s="140"/>
      <c r="E13" s="141"/>
      <c r="F13" s="143">
        <v>0</v>
      </c>
      <c r="G13" s="144"/>
      <c r="H13" s="119">
        <v>0</v>
      </c>
      <c r="I13" s="120"/>
      <c r="J13" s="103"/>
      <c r="K13" s="101">
        <f>SUM(C13+F13+H13)</f>
        <v>0</v>
      </c>
      <c r="L13" s="101">
        <v>0</v>
      </c>
      <c r="M13" s="101">
        <v>0</v>
      </c>
      <c r="N13" s="63">
        <v>0</v>
      </c>
      <c r="O13" s="63">
        <v>0</v>
      </c>
      <c r="P13" s="63">
        <v>0</v>
      </c>
      <c r="Q13" s="91">
        <f>SUM(L13:P13)</f>
        <v>0</v>
      </c>
      <c r="R13" s="68"/>
      <c r="S13" s="91">
        <f>+K13+Q13-R13</f>
        <v>0</v>
      </c>
      <c r="T13" s="63">
        <v>0</v>
      </c>
      <c r="U13" s="91">
        <f>+S13-T13</f>
        <v>0</v>
      </c>
      <c r="V13" s="19"/>
      <c r="W13" s="19"/>
    </row>
    <row r="14" spans="1:26" ht="35.25" customHeight="1" x14ac:dyDescent="0.25">
      <c r="A14" s="136"/>
      <c r="B14" s="69" t="s">
        <v>16</v>
      </c>
      <c r="C14" s="121">
        <f>SUM(C12:E13)</f>
        <v>0</v>
      </c>
      <c r="D14" s="122"/>
      <c r="E14" s="142"/>
      <c r="F14" s="121">
        <f>SUM(F12:G13)</f>
        <v>0</v>
      </c>
      <c r="G14" s="142"/>
      <c r="H14" s="121">
        <f>SUM(H12:I13)</f>
        <v>0</v>
      </c>
      <c r="I14" s="122"/>
      <c r="J14" s="99"/>
      <c r="K14" s="100">
        <f>SUM(K12:K13)</f>
        <v>0</v>
      </c>
      <c r="L14" s="100">
        <f t="shared" ref="L14:T14" si="0">SUM(L12:L13)</f>
        <v>0</v>
      </c>
      <c r="M14" s="100">
        <f t="shared" si="0"/>
        <v>0</v>
      </c>
      <c r="N14" s="100">
        <f t="shared" si="0"/>
        <v>0</v>
      </c>
      <c r="O14" s="100">
        <f t="shared" si="0"/>
        <v>0</v>
      </c>
      <c r="P14" s="100">
        <f t="shared" si="0"/>
        <v>0</v>
      </c>
      <c r="Q14" s="100">
        <f t="shared" si="0"/>
        <v>0</v>
      </c>
      <c r="R14" s="100">
        <f>SUM(R12:R13)</f>
        <v>0</v>
      </c>
      <c r="S14" s="102">
        <f>SUM(S12:S13)</f>
        <v>0</v>
      </c>
      <c r="T14" s="100">
        <f t="shared" si="0"/>
        <v>0</v>
      </c>
      <c r="U14" s="40">
        <f t="shared" ref="U14" si="1">(S14-T14)</f>
        <v>0</v>
      </c>
      <c r="V14" s="110"/>
      <c r="W14" s="46"/>
      <c r="X14" s="111"/>
      <c r="Y14" s="111"/>
      <c r="Z14" s="15"/>
    </row>
    <row r="15" spans="1:26" x14ac:dyDescent="0.25">
      <c r="A15" s="134" t="s">
        <v>20</v>
      </c>
      <c r="B15" s="156" t="s">
        <v>31</v>
      </c>
      <c r="C15" s="157"/>
      <c r="D15" s="157"/>
      <c r="E15" s="157"/>
      <c r="F15" s="157"/>
      <c r="G15" s="157"/>
      <c r="H15" s="157"/>
      <c r="I15" s="158"/>
      <c r="J15" s="72"/>
      <c r="K15" s="64"/>
      <c r="L15" s="65"/>
      <c r="M15" s="65"/>
      <c r="N15" s="65"/>
      <c r="O15" s="65"/>
      <c r="P15" s="65"/>
      <c r="Q15" s="65"/>
      <c r="R15" s="65"/>
      <c r="S15" s="71"/>
      <c r="T15" s="1"/>
      <c r="U15" s="71"/>
      <c r="V15" s="15"/>
      <c r="W15" s="15"/>
      <c r="X15" s="15"/>
      <c r="Y15" s="15"/>
      <c r="Z15" s="15"/>
    </row>
    <row r="16" spans="1:26" ht="15" customHeight="1" x14ac:dyDescent="0.25">
      <c r="A16" s="135"/>
      <c r="B16" s="131" t="s">
        <v>15</v>
      </c>
      <c r="C16" s="133" t="s">
        <v>144</v>
      </c>
      <c r="D16" s="137" t="s">
        <v>32</v>
      </c>
      <c r="E16" s="138"/>
      <c r="F16" s="137" t="s">
        <v>35</v>
      </c>
      <c r="G16" s="138"/>
      <c r="H16" s="137" t="s">
        <v>36</v>
      </c>
      <c r="I16" s="145"/>
      <c r="J16" s="72"/>
      <c r="K16" s="64"/>
      <c r="L16" s="65"/>
      <c r="M16" s="65"/>
      <c r="N16" s="65"/>
      <c r="O16" s="65"/>
      <c r="P16" s="65"/>
      <c r="Q16" s="65"/>
      <c r="R16" s="65"/>
      <c r="S16" s="71"/>
      <c r="T16" s="1"/>
      <c r="U16" s="71"/>
      <c r="V16" s="15"/>
      <c r="W16" s="15"/>
      <c r="X16" s="15"/>
      <c r="Y16" s="15"/>
      <c r="Z16" s="15"/>
    </row>
    <row r="17" spans="1:26" ht="34.5" customHeight="1" x14ac:dyDescent="0.25">
      <c r="A17" s="135"/>
      <c r="B17" s="132"/>
      <c r="C17" s="133"/>
      <c r="D17" s="73" t="s">
        <v>33</v>
      </c>
      <c r="E17" s="74" t="s">
        <v>34</v>
      </c>
      <c r="F17" s="73" t="s">
        <v>33</v>
      </c>
      <c r="G17" s="74" t="s">
        <v>38</v>
      </c>
      <c r="H17" s="73" t="s">
        <v>33</v>
      </c>
      <c r="I17" s="74" t="s">
        <v>145</v>
      </c>
      <c r="J17" s="75" t="s">
        <v>33</v>
      </c>
      <c r="K17" s="64"/>
      <c r="L17" s="65"/>
      <c r="M17" s="65"/>
      <c r="N17" s="65"/>
      <c r="O17" s="65"/>
      <c r="P17" s="65"/>
      <c r="Q17" s="65"/>
      <c r="R17" s="65"/>
      <c r="S17" s="71"/>
      <c r="T17" s="1"/>
      <c r="U17" s="71"/>
      <c r="V17" s="15"/>
      <c r="W17" s="15"/>
      <c r="X17" s="15"/>
      <c r="Y17" s="15"/>
      <c r="Z17" s="15"/>
    </row>
    <row r="18" spans="1:26" x14ac:dyDescent="0.25">
      <c r="A18" s="135"/>
      <c r="B18" s="92" t="s">
        <v>141</v>
      </c>
      <c r="C18" s="104">
        <v>0</v>
      </c>
      <c r="D18" s="104"/>
      <c r="E18" s="104"/>
      <c r="F18" s="104"/>
      <c r="G18" s="104"/>
      <c r="H18" s="104"/>
      <c r="I18" s="104"/>
      <c r="J18" s="60"/>
      <c r="K18" s="105">
        <f>C18+D18+E18+F18+G18+H18</f>
        <v>0</v>
      </c>
      <c r="L18" s="61">
        <v>0</v>
      </c>
      <c r="M18" s="61">
        <v>0</v>
      </c>
      <c r="N18" s="61">
        <v>0</v>
      </c>
      <c r="O18" s="61">
        <v>0</v>
      </c>
      <c r="P18" s="61">
        <v>0</v>
      </c>
      <c r="Q18" s="40">
        <f>SUM(L18+M18+N18+O18)</f>
        <v>0</v>
      </c>
      <c r="R18" s="61">
        <v>0</v>
      </c>
      <c r="S18" s="40">
        <f>+K18-Q18+R18</f>
        <v>0</v>
      </c>
      <c r="T18" s="61">
        <v>0</v>
      </c>
      <c r="U18" s="40">
        <f>(S18-T18)</f>
        <v>0</v>
      </c>
      <c r="V18" s="19"/>
      <c r="W18" s="19"/>
      <c r="X18" s="15"/>
      <c r="Y18" s="15"/>
      <c r="Z18" s="15"/>
    </row>
    <row r="19" spans="1:26" s="88" customFormat="1" x14ac:dyDescent="0.25">
      <c r="A19" s="135"/>
      <c r="B19" s="76" t="s">
        <v>142</v>
      </c>
      <c r="C19" s="104">
        <v>0</v>
      </c>
      <c r="D19" s="104"/>
      <c r="E19" s="104"/>
      <c r="F19" s="104"/>
      <c r="G19" s="104"/>
      <c r="H19" s="104"/>
      <c r="I19" s="104"/>
      <c r="J19" s="60"/>
      <c r="K19" s="105">
        <f t="shared" ref="K19:K20" si="2">C19+D19+E19+F19+G19+H19</f>
        <v>0</v>
      </c>
      <c r="L19" s="61">
        <v>0</v>
      </c>
      <c r="M19" s="61">
        <v>0</v>
      </c>
      <c r="N19" s="61">
        <v>0</v>
      </c>
      <c r="O19" s="61">
        <v>0</v>
      </c>
      <c r="P19" s="61">
        <v>0</v>
      </c>
      <c r="Q19" s="40">
        <v>0</v>
      </c>
      <c r="R19" s="61">
        <v>0</v>
      </c>
      <c r="S19" s="40">
        <f t="shared" ref="S19:S20" si="3">+K19-Q19+R19</f>
        <v>0</v>
      </c>
      <c r="T19" s="61">
        <v>0</v>
      </c>
      <c r="U19" s="40">
        <f t="shared" ref="U19:U25" si="4">(S19-T19)</f>
        <v>0</v>
      </c>
      <c r="V19" s="19"/>
      <c r="W19" s="19"/>
      <c r="X19" s="15"/>
      <c r="Y19" s="15"/>
      <c r="Z19" s="15"/>
    </row>
    <row r="20" spans="1:26" x14ac:dyDescent="0.25">
      <c r="A20" s="135"/>
      <c r="B20" s="76" t="s">
        <v>143</v>
      </c>
      <c r="C20" s="104">
        <v>0</v>
      </c>
      <c r="D20" s="104"/>
      <c r="E20" s="104"/>
      <c r="F20" s="104"/>
      <c r="G20" s="104"/>
      <c r="H20" s="104"/>
      <c r="I20" s="104"/>
      <c r="J20" s="60"/>
      <c r="K20" s="105">
        <f t="shared" si="2"/>
        <v>0</v>
      </c>
      <c r="L20" s="106">
        <v>0</v>
      </c>
      <c r="M20" s="107">
        <v>0</v>
      </c>
      <c r="N20" s="106">
        <v>0</v>
      </c>
      <c r="O20" s="106">
        <v>0</v>
      </c>
      <c r="P20" s="108">
        <v>0</v>
      </c>
      <c r="Q20" s="40">
        <f>SUM(L20:P20)</f>
        <v>0</v>
      </c>
      <c r="R20" s="106"/>
      <c r="S20" s="40">
        <f t="shared" si="3"/>
        <v>0</v>
      </c>
      <c r="T20" s="106">
        <v>0</v>
      </c>
      <c r="U20" s="40">
        <f t="shared" si="4"/>
        <v>0</v>
      </c>
      <c r="V20" s="19"/>
      <c r="W20" s="19"/>
      <c r="X20" s="15"/>
      <c r="Y20" s="15"/>
      <c r="Z20" s="15"/>
    </row>
    <row r="21" spans="1:26" ht="45" x14ac:dyDescent="0.25">
      <c r="A21" s="136"/>
      <c r="B21" s="69" t="s">
        <v>37</v>
      </c>
      <c r="C21" s="100">
        <f t="shared" ref="C21:J21" si="5">SUM(C18:C20)</f>
        <v>0</v>
      </c>
      <c r="D21" s="100">
        <f t="shared" si="5"/>
        <v>0</v>
      </c>
      <c r="E21" s="100">
        <f t="shared" si="5"/>
        <v>0</v>
      </c>
      <c r="F21" s="100">
        <f t="shared" si="5"/>
        <v>0</v>
      </c>
      <c r="G21" s="100">
        <f t="shared" si="5"/>
        <v>0</v>
      </c>
      <c r="H21" s="100">
        <f t="shared" si="5"/>
        <v>0</v>
      </c>
      <c r="I21" s="100">
        <f t="shared" si="5"/>
        <v>0</v>
      </c>
      <c r="J21" s="100">
        <f t="shared" si="5"/>
        <v>0</v>
      </c>
      <c r="K21" s="100">
        <f>SUM(K18:K20)</f>
        <v>0</v>
      </c>
      <c r="L21" s="100">
        <f>SUM(L18:L20)</f>
        <v>0</v>
      </c>
      <c r="M21" s="100">
        <f>SUM(M18:M20)</f>
        <v>0</v>
      </c>
      <c r="N21" s="100">
        <f t="shared" ref="N21:T21" si="6">SUM(N18:N20)</f>
        <v>0</v>
      </c>
      <c r="O21" s="100">
        <f>SUM(O18:O20)</f>
        <v>0</v>
      </c>
      <c r="P21" s="100">
        <f>SUM(P18:P20)</f>
        <v>0</v>
      </c>
      <c r="Q21" s="40">
        <f>P21+O21+N21+M21</f>
        <v>0</v>
      </c>
      <c r="R21" s="100">
        <f t="shared" si="6"/>
        <v>0</v>
      </c>
      <c r="S21" s="100">
        <f t="shared" si="6"/>
        <v>0</v>
      </c>
      <c r="T21" s="100">
        <f t="shared" si="6"/>
        <v>0</v>
      </c>
      <c r="U21" s="40">
        <f>(S21-T21)</f>
        <v>0</v>
      </c>
      <c r="V21" s="110"/>
      <c r="W21" s="46"/>
      <c r="X21" s="111"/>
      <c r="Y21" s="111"/>
      <c r="Z21" s="15"/>
    </row>
    <row r="22" spans="1:26" x14ac:dyDescent="0.25">
      <c r="A22" s="10" t="s">
        <v>112</v>
      </c>
      <c r="B22" s="124" t="s">
        <v>80</v>
      </c>
      <c r="C22" s="124"/>
      <c r="D22" s="124"/>
      <c r="E22" s="124"/>
      <c r="F22" s="124"/>
      <c r="G22" s="124"/>
      <c r="H22" s="124"/>
      <c r="I22" s="124"/>
      <c r="J22" s="72"/>
      <c r="K22" s="100">
        <v>0</v>
      </c>
      <c r="L22" s="40">
        <v>0</v>
      </c>
      <c r="M22" s="40"/>
      <c r="N22" s="40"/>
      <c r="O22" s="40"/>
      <c r="P22" s="40"/>
      <c r="Q22" s="40"/>
      <c r="R22" s="40"/>
      <c r="S22" s="40">
        <f t="shared" ref="S22:S25" si="7">SUM(K22-Q22)</f>
        <v>0</v>
      </c>
      <c r="T22" s="40">
        <v>0</v>
      </c>
      <c r="U22" s="40">
        <f t="shared" si="4"/>
        <v>0</v>
      </c>
      <c r="V22" s="19"/>
      <c r="W22" s="19"/>
      <c r="X22" s="15"/>
      <c r="Y22" s="15"/>
      <c r="Z22" s="15"/>
    </row>
    <row r="23" spans="1:26" x14ac:dyDescent="0.25">
      <c r="A23" s="10" t="s">
        <v>113</v>
      </c>
      <c r="B23" s="125" t="s">
        <v>114</v>
      </c>
      <c r="C23" s="126"/>
      <c r="D23" s="126"/>
      <c r="E23" s="126"/>
      <c r="F23" s="126"/>
      <c r="G23" s="126"/>
      <c r="H23" s="126"/>
      <c r="I23" s="127"/>
      <c r="J23" s="72"/>
      <c r="K23" s="40">
        <v>0</v>
      </c>
      <c r="L23" s="40"/>
      <c r="M23" s="40"/>
      <c r="N23" s="40"/>
      <c r="O23" s="40"/>
      <c r="P23" s="40"/>
      <c r="Q23" s="40"/>
      <c r="R23" s="40"/>
      <c r="S23" s="40">
        <f t="shared" si="7"/>
        <v>0</v>
      </c>
      <c r="T23" s="40">
        <v>0</v>
      </c>
      <c r="U23" s="40">
        <f>(S23-T23)</f>
        <v>0</v>
      </c>
      <c r="V23" s="19"/>
      <c r="W23" s="19"/>
      <c r="X23" s="15"/>
      <c r="Y23" s="15"/>
      <c r="Z23" s="15"/>
    </row>
    <row r="24" spans="1:26" x14ac:dyDescent="0.25">
      <c r="A24" s="10" t="s">
        <v>23</v>
      </c>
      <c r="B24" s="124" t="s">
        <v>115</v>
      </c>
      <c r="C24" s="124"/>
      <c r="D24" s="124"/>
      <c r="E24" s="124"/>
      <c r="F24" s="124"/>
      <c r="G24" s="124"/>
      <c r="H24" s="124"/>
      <c r="I24" s="124"/>
      <c r="J24" s="72"/>
      <c r="K24" s="40">
        <v>0</v>
      </c>
      <c r="L24" s="40"/>
      <c r="M24" s="40"/>
      <c r="N24" s="40"/>
      <c r="O24" s="40"/>
      <c r="P24" s="40"/>
      <c r="Q24" s="40"/>
      <c r="R24" s="40"/>
      <c r="S24" s="40">
        <f t="shared" si="7"/>
        <v>0</v>
      </c>
      <c r="T24" s="40">
        <v>0</v>
      </c>
      <c r="U24" s="40">
        <f t="shared" si="4"/>
        <v>0</v>
      </c>
      <c r="V24" s="19"/>
      <c r="W24" s="19"/>
      <c r="X24" s="15"/>
      <c r="Y24" s="15"/>
      <c r="Z24" s="15"/>
    </row>
    <row r="25" spans="1:26" x14ac:dyDescent="0.25">
      <c r="A25" s="1"/>
      <c r="B25" s="128" t="s">
        <v>116</v>
      </c>
      <c r="C25" s="128"/>
      <c r="D25" s="128"/>
      <c r="E25" s="128"/>
      <c r="F25" s="128"/>
      <c r="G25" s="128"/>
      <c r="H25" s="128"/>
      <c r="I25" s="128"/>
      <c r="J25" s="77"/>
      <c r="K25" s="100">
        <f>SUM(K22:K24)</f>
        <v>0</v>
      </c>
      <c r="L25" s="100">
        <f>SUM(L22:L24)</f>
        <v>0</v>
      </c>
      <c r="M25" s="100">
        <f>SUM(M22:M24)</f>
        <v>0</v>
      </c>
      <c r="N25" s="100">
        <f t="shared" ref="N25:R25" si="8">SUM(N22:N24)</f>
        <v>0</v>
      </c>
      <c r="O25" s="100">
        <f t="shared" si="8"/>
        <v>0</v>
      </c>
      <c r="P25" s="100">
        <f t="shared" si="8"/>
        <v>0</v>
      </c>
      <c r="Q25" s="40">
        <f t="shared" ref="Q25" si="9">SUM(L25+M25+N25+O25)</f>
        <v>0</v>
      </c>
      <c r="R25" s="100">
        <f t="shared" si="8"/>
        <v>0</v>
      </c>
      <c r="S25" s="40">
        <f t="shared" si="7"/>
        <v>0</v>
      </c>
      <c r="T25" s="100">
        <v>0</v>
      </c>
      <c r="U25" s="40">
        <f t="shared" si="4"/>
        <v>0</v>
      </c>
      <c r="V25" s="46"/>
      <c r="W25" s="46"/>
      <c r="X25" s="15"/>
      <c r="Y25" s="15"/>
      <c r="Z25" s="15"/>
    </row>
    <row r="26" spans="1:26" x14ac:dyDescent="0.25">
      <c r="A26" s="1"/>
      <c r="B26" s="128" t="s">
        <v>117</v>
      </c>
      <c r="C26" s="128"/>
      <c r="D26" s="128"/>
      <c r="E26" s="128"/>
      <c r="F26" s="128"/>
      <c r="G26" s="128"/>
      <c r="H26" s="128"/>
      <c r="I26" s="128"/>
      <c r="J26" s="70"/>
      <c r="K26" s="100">
        <f t="shared" ref="K26:P26" si="10">SUM(K14+K21+K25)</f>
        <v>0</v>
      </c>
      <c r="L26" s="100">
        <f t="shared" si="10"/>
        <v>0</v>
      </c>
      <c r="M26" s="100">
        <f t="shared" si="10"/>
        <v>0</v>
      </c>
      <c r="N26" s="100">
        <f t="shared" si="10"/>
        <v>0</v>
      </c>
      <c r="O26" s="100">
        <f t="shared" si="10"/>
        <v>0</v>
      </c>
      <c r="P26" s="100">
        <f t="shared" si="10"/>
        <v>0</v>
      </c>
      <c r="Q26" s="40">
        <f>P26+O26+N26+M26+L26</f>
        <v>0</v>
      </c>
      <c r="R26" s="100">
        <f>SUM(R14+R21+R25)</f>
        <v>0</v>
      </c>
      <c r="S26" s="40">
        <f>SUM(S14+S21+S25)</f>
        <v>0</v>
      </c>
      <c r="T26" s="100">
        <v>0</v>
      </c>
      <c r="U26" s="40">
        <f>(S26-T26)</f>
        <v>0</v>
      </c>
      <c r="V26" s="46"/>
      <c r="W26" s="46"/>
      <c r="X26" s="15"/>
      <c r="Y26" s="15"/>
      <c r="Z26" s="15"/>
    </row>
    <row r="27" spans="1:26" ht="3.75" customHeight="1" x14ac:dyDescent="0.25">
      <c r="A27" s="15"/>
      <c r="B27" s="16"/>
      <c r="C27" s="16"/>
      <c r="D27" s="16"/>
      <c r="E27" s="16"/>
      <c r="F27" s="16"/>
      <c r="G27" s="16"/>
      <c r="H27" s="16"/>
      <c r="I27" s="16"/>
      <c r="K27" s="62"/>
      <c r="L27" s="15"/>
      <c r="M27" s="15"/>
      <c r="N27" s="17"/>
      <c r="O27" s="17"/>
      <c r="P27" s="17"/>
      <c r="Q27" s="17"/>
      <c r="R27" s="17"/>
      <c r="S27" s="17"/>
      <c r="T27" s="17"/>
      <c r="U27" s="17"/>
      <c r="V27" s="15"/>
      <c r="W27" s="15"/>
    </row>
    <row r="28" spans="1:26" x14ac:dyDescent="0.25">
      <c r="N28" s="129" t="s">
        <v>134</v>
      </c>
      <c r="O28" s="129"/>
      <c r="P28" s="129"/>
      <c r="Q28" s="129"/>
      <c r="R28" s="129"/>
      <c r="S28" s="129"/>
      <c r="T28" s="129"/>
      <c r="U28" s="129"/>
      <c r="V28" s="42"/>
      <c r="W28" s="42"/>
    </row>
    <row r="29" spans="1:26" x14ac:dyDescent="0.25">
      <c r="A29" t="s">
        <v>39</v>
      </c>
      <c r="C29" s="97" t="s">
        <v>148</v>
      </c>
      <c r="D29" s="97"/>
      <c r="N29" s="123" t="s">
        <v>155</v>
      </c>
      <c r="O29" s="123"/>
      <c r="P29" s="123"/>
      <c r="Q29" s="123"/>
      <c r="R29" s="123"/>
      <c r="S29" s="123"/>
      <c r="T29" s="123"/>
      <c r="U29" s="123"/>
      <c r="V29" s="41"/>
      <c r="W29" s="41"/>
    </row>
    <row r="30" spans="1:26" ht="8.25" customHeight="1" x14ac:dyDescent="0.25">
      <c r="N30" s="18"/>
      <c r="O30" s="18"/>
      <c r="P30" s="18"/>
      <c r="Q30" s="18"/>
      <c r="R30" s="18"/>
      <c r="S30" s="18"/>
      <c r="T30" s="18"/>
      <c r="U30" s="18"/>
      <c r="V30" s="41"/>
      <c r="W30" s="41"/>
    </row>
    <row r="31" spans="1:26" x14ac:dyDescent="0.25">
      <c r="N31" s="130" t="s">
        <v>42</v>
      </c>
      <c r="O31" s="130"/>
      <c r="P31" s="130"/>
      <c r="Q31" s="130"/>
      <c r="R31" s="130"/>
      <c r="S31" s="130"/>
      <c r="T31" s="130"/>
      <c r="U31" s="130"/>
      <c r="V31" s="43"/>
      <c r="W31" s="43"/>
    </row>
    <row r="32" spans="1:26" x14ac:dyDescent="0.25">
      <c r="A32" t="s">
        <v>40</v>
      </c>
      <c r="R32" s="130" t="s">
        <v>43</v>
      </c>
      <c r="S32" s="130"/>
      <c r="T32" s="130"/>
    </row>
    <row r="33" spans="14:23" x14ac:dyDescent="0.25">
      <c r="N33" s="123" t="s">
        <v>153</v>
      </c>
      <c r="O33" s="123"/>
      <c r="P33" s="123"/>
      <c r="Q33" s="123"/>
      <c r="R33" s="123"/>
      <c r="S33" s="123"/>
      <c r="T33" s="123"/>
      <c r="U33" s="123"/>
      <c r="V33" s="41"/>
      <c r="W33" s="41"/>
    </row>
    <row r="34" spans="14:23" x14ac:dyDescent="0.25">
      <c r="N34" s="123" t="s">
        <v>154</v>
      </c>
      <c r="O34" s="123"/>
      <c r="P34" s="123"/>
      <c r="Q34" s="123"/>
      <c r="R34" s="123"/>
      <c r="S34" s="123"/>
      <c r="T34" s="123"/>
      <c r="U34" s="123"/>
      <c r="V34" s="41"/>
      <c r="W34" s="41"/>
    </row>
    <row r="35" spans="14:23" x14ac:dyDescent="0.25">
      <c r="N35" s="123" t="s">
        <v>44</v>
      </c>
      <c r="O35" s="123"/>
      <c r="P35" s="123"/>
      <c r="Q35" s="123"/>
      <c r="R35" s="123"/>
      <c r="S35" s="123"/>
      <c r="T35" s="123"/>
      <c r="U35" s="123"/>
      <c r="V35" s="41"/>
      <c r="W35" s="41"/>
    </row>
  </sheetData>
  <mergeCells count="47">
    <mergeCell ref="U8:U9"/>
    <mergeCell ref="A8:A9"/>
    <mergeCell ref="K8:K9"/>
    <mergeCell ref="L8:P8"/>
    <mergeCell ref="A6:U6"/>
    <mergeCell ref="H16:I16"/>
    <mergeCell ref="A15:A21"/>
    <mergeCell ref="A1:U1"/>
    <mergeCell ref="A2:U2"/>
    <mergeCell ref="A3:U3"/>
    <mergeCell ref="A5:U5"/>
    <mergeCell ref="B8:J9"/>
    <mergeCell ref="B10:I10"/>
    <mergeCell ref="B15:I15"/>
    <mergeCell ref="C11:E11"/>
    <mergeCell ref="F11:G11"/>
    <mergeCell ref="H11:I11"/>
    <mergeCell ref="Q8:Q9"/>
    <mergeCell ref="R8:R9"/>
    <mergeCell ref="S8:S9"/>
    <mergeCell ref="T8:T9"/>
    <mergeCell ref="C16:C17"/>
    <mergeCell ref="A10:A14"/>
    <mergeCell ref="D16:E16"/>
    <mergeCell ref="F16:G16"/>
    <mergeCell ref="C12:E12"/>
    <mergeCell ref="C13:E13"/>
    <mergeCell ref="C14:E14"/>
    <mergeCell ref="F12:G12"/>
    <mergeCell ref="F13:G13"/>
    <mergeCell ref="F14:G14"/>
    <mergeCell ref="H12:I12"/>
    <mergeCell ref="H13:I13"/>
    <mergeCell ref="H14:I14"/>
    <mergeCell ref="N35:U35"/>
    <mergeCell ref="B22:I22"/>
    <mergeCell ref="B23:I23"/>
    <mergeCell ref="B24:I24"/>
    <mergeCell ref="B25:I25"/>
    <mergeCell ref="B26:I26"/>
    <mergeCell ref="N28:U28"/>
    <mergeCell ref="N29:U29"/>
    <mergeCell ref="N31:U31"/>
    <mergeCell ref="R32:T32"/>
    <mergeCell ref="N33:U33"/>
    <mergeCell ref="N34:U34"/>
    <mergeCell ref="B16:B17"/>
  </mergeCells>
  <pageMargins left="0.7" right="0.7" top="0.75" bottom="0.75" header="0.3" footer="0.3"/>
  <pageSetup paperSize="5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12" workbookViewId="0">
      <selection activeCell="P35" sqref="P35"/>
    </sheetView>
  </sheetViews>
  <sheetFormatPr defaultRowHeight="15" x14ac:dyDescent="0.25"/>
  <cols>
    <col min="1" max="1" width="4" customWidth="1"/>
    <col min="2" max="2" width="23.28515625" customWidth="1"/>
    <col min="3" max="3" width="11.140625" customWidth="1"/>
    <col min="4" max="4" width="10.140625" customWidth="1"/>
    <col min="5" max="5" width="9.85546875" customWidth="1"/>
    <col min="6" max="6" width="9.140625" customWidth="1"/>
    <col min="17" max="17" width="10.7109375" customWidth="1"/>
    <col min="18" max="18" width="11.7109375" customWidth="1"/>
    <col min="19" max="19" width="11" customWidth="1"/>
  </cols>
  <sheetData>
    <row r="1" spans="1:21" x14ac:dyDescent="0.25">
      <c r="A1" s="130" t="s">
        <v>136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T1" s="20"/>
      <c r="U1" s="20"/>
    </row>
    <row r="2" spans="1:21" x14ac:dyDescent="0.25">
      <c r="A2" s="130" t="s">
        <v>150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20"/>
      <c r="T2" s="20"/>
      <c r="U2" s="20"/>
    </row>
    <row r="3" spans="1:21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20"/>
      <c r="T3" s="20"/>
      <c r="U3" s="20"/>
    </row>
    <row r="4" spans="1:21" x14ac:dyDescent="0.25">
      <c r="A4" s="123" t="s">
        <v>146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20"/>
      <c r="T4" s="20"/>
      <c r="U4" s="20"/>
    </row>
    <row r="5" spans="1:21" x14ac:dyDescent="0.25">
      <c r="A5" s="123" t="s">
        <v>140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20"/>
      <c r="T5" s="20"/>
      <c r="U5" s="20"/>
    </row>
    <row r="6" spans="1:2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customHeight="1" x14ac:dyDescent="0.25">
      <c r="A7" s="169"/>
      <c r="B7" s="164" t="s">
        <v>47</v>
      </c>
      <c r="C7" s="168" t="s">
        <v>120</v>
      </c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68"/>
    </row>
    <row r="8" spans="1:21" ht="75" x14ac:dyDescent="0.25">
      <c r="A8" s="170"/>
      <c r="B8" s="165"/>
      <c r="C8" s="14" t="s">
        <v>48</v>
      </c>
      <c r="D8" s="14" t="s">
        <v>49</v>
      </c>
      <c r="E8" s="47" t="s">
        <v>50</v>
      </c>
      <c r="F8" s="48" t="s">
        <v>51</v>
      </c>
      <c r="G8" s="47" t="s">
        <v>52</v>
      </c>
      <c r="H8" s="47" t="s">
        <v>53</v>
      </c>
      <c r="I8" s="47" t="s">
        <v>54</v>
      </c>
      <c r="J8" s="48" t="s">
        <v>55</v>
      </c>
      <c r="K8" s="47" t="s">
        <v>56</v>
      </c>
      <c r="L8" s="47" t="s">
        <v>57</v>
      </c>
      <c r="M8" s="47" t="s">
        <v>58</v>
      </c>
      <c r="N8" s="48" t="s">
        <v>59</v>
      </c>
      <c r="O8" s="47" t="s">
        <v>60</v>
      </c>
      <c r="P8" s="14" t="s">
        <v>61</v>
      </c>
      <c r="Q8" s="14" t="s">
        <v>62</v>
      </c>
      <c r="R8" s="2" t="s">
        <v>63</v>
      </c>
      <c r="S8" s="36" t="s">
        <v>82</v>
      </c>
    </row>
    <row r="9" spans="1:21" ht="37.5" customHeight="1" x14ac:dyDescent="0.25">
      <c r="A9" s="14" t="s">
        <v>67</v>
      </c>
      <c r="B9" s="4" t="s">
        <v>64</v>
      </c>
      <c r="C9" s="40">
        <v>0</v>
      </c>
      <c r="D9" s="40">
        <v>0</v>
      </c>
      <c r="E9" s="40">
        <v>0</v>
      </c>
      <c r="F9" s="112">
        <f>C9+D9+E9</f>
        <v>0</v>
      </c>
      <c r="G9" s="40">
        <v>0</v>
      </c>
      <c r="H9" s="40">
        <v>0</v>
      </c>
      <c r="I9" s="40">
        <v>0</v>
      </c>
      <c r="J9" s="112">
        <f>G9+H9+I9</f>
        <v>0</v>
      </c>
      <c r="K9" s="40">
        <v>0</v>
      </c>
      <c r="L9" s="40">
        <v>0</v>
      </c>
      <c r="M9" s="40">
        <v>0</v>
      </c>
      <c r="N9" s="112">
        <f>M9+L9+K9</f>
        <v>0</v>
      </c>
      <c r="O9" s="40">
        <v>0</v>
      </c>
      <c r="P9" s="40">
        <v>0</v>
      </c>
      <c r="Q9" s="40">
        <v>0</v>
      </c>
      <c r="R9" s="40">
        <f>Q9+P9+O9</f>
        <v>0</v>
      </c>
      <c r="S9" s="112">
        <f>SUM(R9,N9,J9,F9)</f>
        <v>0</v>
      </c>
      <c r="T9" s="7"/>
    </row>
    <row r="10" spans="1:21" ht="36.75" customHeight="1" x14ac:dyDescent="0.25">
      <c r="A10" s="14"/>
      <c r="B10" s="4" t="s">
        <v>65</v>
      </c>
      <c r="C10" s="40">
        <v>0</v>
      </c>
      <c r="D10" s="40">
        <v>0</v>
      </c>
      <c r="E10" s="40">
        <v>0</v>
      </c>
      <c r="F10" s="112">
        <f t="shared" ref="F10:F12" si="0">C10+D10+E10</f>
        <v>0</v>
      </c>
      <c r="G10" s="40">
        <v>0</v>
      </c>
      <c r="H10" s="40">
        <v>0</v>
      </c>
      <c r="I10" s="40">
        <v>0</v>
      </c>
      <c r="J10" s="112">
        <f t="shared" ref="J10:J12" si="1">G10+H10+I10</f>
        <v>0</v>
      </c>
      <c r="K10" s="40">
        <v>0</v>
      </c>
      <c r="L10" s="40">
        <v>0</v>
      </c>
      <c r="M10" s="40">
        <v>0</v>
      </c>
      <c r="N10" s="112">
        <f t="shared" ref="N10:N12" si="2">M10+L10+K10</f>
        <v>0</v>
      </c>
      <c r="O10" s="40">
        <v>0</v>
      </c>
      <c r="P10" s="40">
        <v>0</v>
      </c>
      <c r="Q10" s="40">
        <v>0</v>
      </c>
      <c r="R10" s="40">
        <f t="shared" ref="R10:R12" si="3">Q10+P10+O10</f>
        <v>0</v>
      </c>
      <c r="S10" s="112">
        <f>SUM(R10,N10,J10,F10)</f>
        <v>0</v>
      </c>
    </row>
    <row r="11" spans="1:21" ht="38.25" customHeight="1" x14ac:dyDescent="0.25">
      <c r="A11" s="14" t="s">
        <v>68</v>
      </c>
      <c r="B11" s="4" t="s">
        <v>66</v>
      </c>
      <c r="C11" s="40">
        <v>0</v>
      </c>
      <c r="D11" s="40">
        <v>0</v>
      </c>
      <c r="E11" s="40">
        <v>0</v>
      </c>
      <c r="F11" s="112">
        <f t="shared" si="0"/>
        <v>0</v>
      </c>
      <c r="G11" s="40">
        <v>0</v>
      </c>
      <c r="H11" s="40">
        <v>0</v>
      </c>
      <c r="I11" s="40">
        <v>0</v>
      </c>
      <c r="J11" s="112">
        <f t="shared" si="1"/>
        <v>0</v>
      </c>
      <c r="K11" s="40">
        <v>0</v>
      </c>
      <c r="L11" s="40">
        <v>0</v>
      </c>
      <c r="M11" s="40">
        <v>0</v>
      </c>
      <c r="N11" s="112">
        <f t="shared" si="2"/>
        <v>0</v>
      </c>
      <c r="O11" s="40">
        <v>0</v>
      </c>
      <c r="P11" s="40">
        <v>0</v>
      </c>
      <c r="Q11" s="40">
        <v>0</v>
      </c>
      <c r="R11" s="40">
        <f t="shared" si="3"/>
        <v>0</v>
      </c>
      <c r="S11" s="112">
        <f>SUM(R11,N11,J11,F11)</f>
        <v>0</v>
      </c>
    </row>
    <row r="12" spans="1:21" ht="36.75" customHeight="1" x14ac:dyDescent="0.25">
      <c r="A12" s="14" t="s">
        <v>69</v>
      </c>
      <c r="B12" s="4" t="s">
        <v>75</v>
      </c>
      <c r="C12" s="40">
        <v>0</v>
      </c>
      <c r="D12" s="40">
        <v>0</v>
      </c>
      <c r="E12" s="40">
        <v>0</v>
      </c>
      <c r="F12" s="112">
        <f t="shared" si="0"/>
        <v>0</v>
      </c>
      <c r="G12" s="40">
        <v>0</v>
      </c>
      <c r="H12" s="40">
        <v>0</v>
      </c>
      <c r="I12" s="40">
        <v>0</v>
      </c>
      <c r="J12" s="112">
        <f t="shared" si="1"/>
        <v>0</v>
      </c>
      <c r="K12" s="40">
        <v>0</v>
      </c>
      <c r="L12" s="40">
        <v>0</v>
      </c>
      <c r="M12" s="40">
        <v>0</v>
      </c>
      <c r="N12" s="112">
        <f t="shared" si="2"/>
        <v>0</v>
      </c>
      <c r="O12" s="40">
        <v>0</v>
      </c>
      <c r="P12" s="40">
        <v>0</v>
      </c>
      <c r="Q12" s="40">
        <v>0</v>
      </c>
      <c r="R12" s="40">
        <f t="shared" si="3"/>
        <v>0</v>
      </c>
      <c r="S12" s="112">
        <f>SUM(R12,N12,J12,F12)</f>
        <v>0</v>
      </c>
      <c r="T12" s="86"/>
    </row>
    <row r="13" spans="1:21" ht="18.75" customHeight="1" x14ac:dyDescent="0.25">
      <c r="B13" s="114" t="s">
        <v>76</v>
      </c>
      <c r="C13" s="115">
        <f>SUM(C9:C12)</f>
        <v>0</v>
      </c>
      <c r="D13" s="115">
        <f t="shared" ref="D13:S13" si="4">SUM(D9:D12)</f>
        <v>0</v>
      </c>
      <c r="E13" s="115">
        <f t="shared" si="4"/>
        <v>0</v>
      </c>
      <c r="F13" s="115">
        <f t="shared" si="4"/>
        <v>0</v>
      </c>
      <c r="G13" s="115">
        <f t="shared" si="4"/>
        <v>0</v>
      </c>
      <c r="H13" s="115">
        <f t="shared" si="4"/>
        <v>0</v>
      </c>
      <c r="I13" s="115">
        <f t="shared" si="4"/>
        <v>0</v>
      </c>
      <c r="J13" s="115">
        <f t="shared" si="4"/>
        <v>0</v>
      </c>
      <c r="K13" s="115">
        <f t="shared" si="4"/>
        <v>0</v>
      </c>
      <c r="L13" s="115">
        <f t="shared" si="4"/>
        <v>0</v>
      </c>
      <c r="M13" s="115">
        <f t="shared" si="4"/>
        <v>0</v>
      </c>
      <c r="N13" s="115">
        <f t="shared" si="4"/>
        <v>0</v>
      </c>
      <c r="O13" s="115">
        <f t="shared" si="4"/>
        <v>0</v>
      </c>
      <c r="P13" s="115">
        <f t="shared" si="4"/>
        <v>0</v>
      </c>
      <c r="Q13" s="115">
        <f t="shared" si="4"/>
        <v>0</v>
      </c>
      <c r="R13" s="115">
        <f t="shared" si="4"/>
        <v>0</v>
      </c>
      <c r="S13" s="115">
        <f t="shared" si="4"/>
        <v>0</v>
      </c>
    </row>
    <row r="14" spans="1:21" ht="36.75" customHeight="1" x14ac:dyDescent="0.25">
      <c r="A14" s="14" t="s">
        <v>70</v>
      </c>
      <c r="B14" s="4" t="s">
        <v>77</v>
      </c>
      <c r="C14" s="40">
        <v>0</v>
      </c>
      <c r="D14" s="40">
        <v>0</v>
      </c>
      <c r="E14" s="40">
        <v>0</v>
      </c>
      <c r="F14" s="40">
        <v>0</v>
      </c>
      <c r="G14" s="40">
        <v>0</v>
      </c>
      <c r="H14" s="40">
        <v>0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</row>
    <row r="15" spans="1:21" ht="36.75" customHeight="1" x14ac:dyDescent="0.25">
      <c r="A15" s="14" t="s">
        <v>71</v>
      </c>
      <c r="B15" s="4" t="s">
        <v>78</v>
      </c>
      <c r="C15" s="40">
        <v>0</v>
      </c>
      <c r="D15" s="40">
        <v>0</v>
      </c>
      <c r="E15" s="40">
        <v>0</v>
      </c>
      <c r="F15" s="113">
        <f>E15+C15+D15</f>
        <v>0</v>
      </c>
      <c r="G15" s="40">
        <v>0</v>
      </c>
      <c r="H15" s="40">
        <v>0</v>
      </c>
      <c r="I15" s="40">
        <v>0</v>
      </c>
      <c r="J15" s="112">
        <f>I15+H15+G15</f>
        <v>0</v>
      </c>
      <c r="K15" s="40">
        <v>0</v>
      </c>
      <c r="L15" s="40">
        <v>0</v>
      </c>
      <c r="M15" s="40">
        <v>0</v>
      </c>
      <c r="N15" s="112">
        <f>M15+L15+K15</f>
        <v>0</v>
      </c>
      <c r="O15" s="40">
        <v>0</v>
      </c>
      <c r="P15" s="40">
        <v>0</v>
      </c>
      <c r="Q15" s="40">
        <v>0</v>
      </c>
      <c r="R15" s="112">
        <f>Q15+P15+O15</f>
        <v>0</v>
      </c>
      <c r="S15" s="113">
        <f>R15+N15+J15+F15</f>
        <v>0</v>
      </c>
    </row>
    <row r="16" spans="1:21" ht="36" customHeight="1" x14ac:dyDescent="0.25">
      <c r="A16" s="14" t="s">
        <v>72</v>
      </c>
      <c r="B16" s="4" t="s">
        <v>79</v>
      </c>
      <c r="C16" s="40">
        <v>0</v>
      </c>
      <c r="D16" s="40">
        <v>0</v>
      </c>
      <c r="E16" s="40">
        <v>0</v>
      </c>
      <c r="F16" s="113">
        <f>SUM(C16:E16)</f>
        <v>0</v>
      </c>
      <c r="G16" s="40">
        <v>0</v>
      </c>
      <c r="H16" s="40">
        <v>0</v>
      </c>
      <c r="I16" s="40">
        <v>0</v>
      </c>
      <c r="J16" s="112">
        <f>SUM(G16:I16)</f>
        <v>0</v>
      </c>
      <c r="K16" s="40">
        <v>0</v>
      </c>
      <c r="L16" s="40">
        <v>0</v>
      </c>
      <c r="M16" s="40">
        <v>0</v>
      </c>
      <c r="N16" s="112">
        <f>SUM(K16:M16)</f>
        <v>0</v>
      </c>
      <c r="O16" s="40">
        <v>0</v>
      </c>
      <c r="P16" s="40">
        <v>0</v>
      </c>
      <c r="Q16" s="40">
        <v>0</v>
      </c>
      <c r="R16" s="112">
        <f>SUM(O16:Q16)</f>
        <v>0</v>
      </c>
      <c r="S16" s="113">
        <f>+F16+J16+N16+R16</f>
        <v>0</v>
      </c>
    </row>
    <row r="17" spans="1:26" ht="18.75" customHeight="1" x14ac:dyDescent="0.25">
      <c r="A17" s="14" t="s">
        <v>73</v>
      </c>
      <c r="B17" s="14" t="s">
        <v>80</v>
      </c>
      <c r="C17" s="40">
        <v>0</v>
      </c>
      <c r="D17" s="40">
        <v>0</v>
      </c>
      <c r="E17" s="40">
        <v>0</v>
      </c>
      <c r="F17" s="113">
        <f>E17+C17+D17</f>
        <v>0</v>
      </c>
      <c r="G17" s="40">
        <v>0</v>
      </c>
      <c r="H17" s="40">
        <v>0</v>
      </c>
      <c r="I17" s="40">
        <v>0</v>
      </c>
      <c r="J17" s="112">
        <f>SUM(G17:I17)</f>
        <v>0</v>
      </c>
      <c r="K17" s="40">
        <v>0</v>
      </c>
      <c r="L17" s="40">
        <v>0</v>
      </c>
      <c r="M17" s="40">
        <v>0</v>
      </c>
      <c r="N17" s="112">
        <f>SUM(K17:M17)</f>
        <v>0</v>
      </c>
      <c r="O17" s="40">
        <v>0</v>
      </c>
      <c r="P17" s="40">
        <v>0</v>
      </c>
      <c r="Q17" s="40">
        <v>0</v>
      </c>
      <c r="R17" s="112">
        <f>SUM(O17:Q17)</f>
        <v>0</v>
      </c>
      <c r="S17" s="113">
        <f>+F17+J17+N17+R17</f>
        <v>0</v>
      </c>
    </row>
    <row r="18" spans="1:26" ht="18.75" customHeight="1" x14ac:dyDescent="0.25">
      <c r="A18" s="14" t="s">
        <v>74</v>
      </c>
      <c r="B18" s="14" t="s">
        <v>81</v>
      </c>
      <c r="C18" s="40">
        <v>0</v>
      </c>
      <c r="D18" s="40">
        <v>0</v>
      </c>
      <c r="E18" s="40">
        <v>0</v>
      </c>
      <c r="F18" s="113">
        <f>E18+C18+D18</f>
        <v>0</v>
      </c>
      <c r="G18" s="40">
        <v>0</v>
      </c>
      <c r="H18" s="40">
        <v>0</v>
      </c>
      <c r="I18" s="40">
        <v>0</v>
      </c>
      <c r="J18" s="112">
        <f>SUM(G18:I18)</f>
        <v>0</v>
      </c>
      <c r="K18" s="40">
        <v>0</v>
      </c>
      <c r="L18" s="40">
        <v>0</v>
      </c>
      <c r="M18" s="40">
        <v>0</v>
      </c>
      <c r="N18" s="112">
        <f>SUM(K18:M18)</f>
        <v>0</v>
      </c>
      <c r="O18" s="40">
        <v>0</v>
      </c>
      <c r="P18" s="40">
        <v>0</v>
      </c>
      <c r="Q18" s="40">
        <v>0</v>
      </c>
      <c r="R18" s="112">
        <f>SUM(O18:Q18)</f>
        <v>0</v>
      </c>
      <c r="S18" s="113">
        <f t="shared" ref="S18:S19" si="5">R18+N18+J18+F18</f>
        <v>0</v>
      </c>
    </row>
    <row r="19" spans="1:26" ht="18.75" customHeight="1" x14ac:dyDescent="0.25">
      <c r="A19" s="14"/>
      <c r="B19" s="26" t="s">
        <v>82</v>
      </c>
      <c r="C19" s="109">
        <f>SUM(C13+C14+C15+C16+C17+C18)</f>
        <v>0</v>
      </c>
      <c r="D19" s="109">
        <f>SUM(D13+D14+D15+D16+D17+D18)</f>
        <v>0</v>
      </c>
      <c r="E19" s="109">
        <f>SUM(E13+E14+E15+E16+E17+E18)</f>
        <v>0</v>
      </c>
      <c r="F19" s="116">
        <f>SUM(C19:E19)</f>
        <v>0</v>
      </c>
      <c r="G19" s="109">
        <f>SUM(G13:G18)</f>
        <v>0</v>
      </c>
      <c r="H19" s="109">
        <f>SUM(H13:H18)</f>
        <v>0</v>
      </c>
      <c r="I19" s="109">
        <f>SUM(I13:I18)</f>
        <v>0</v>
      </c>
      <c r="J19" s="116">
        <f>SUM(G19:I19)</f>
        <v>0</v>
      </c>
      <c r="K19" s="109">
        <f>SUM(K13:K18)</f>
        <v>0</v>
      </c>
      <c r="L19" s="100">
        <f>SUM(L13:L18)</f>
        <v>0</v>
      </c>
      <c r="M19" s="100">
        <f>SUM(M13:M18)</f>
        <v>0</v>
      </c>
      <c r="N19" s="112">
        <f t="shared" ref="N19" si="6">SUM(K19:M19)</f>
        <v>0</v>
      </c>
      <c r="O19" s="100">
        <f>SUM(O13:O18)</f>
        <v>0</v>
      </c>
      <c r="P19" s="100">
        <f>SUM(P13:P18)</f>
        <v>0</v>
      </c>
      <c r="Q19" s="100">
        <f>SUM(Q13:Q18)</f>
        <v>0</v>
      </c>
      <c r="R19" s="112">
        <f t="shared" ref="R19" si="7">SUM(O19:Q19)</f>
        <v>0</v>
      </c>
      <c r="S19" s="113">
        <f t="shared" si="5"/>
        <v>0</v>
      </c>
    </row>
    <row r="20" spans="1:26" ht="18.75" customHeight="1" x14ac:dyDescent="0.25">
      <c r="A20" s="171" t="s">
        <v>83</v>
      </c>
      <c r="B20" s="171"/>
      <c r="C20" s="171"/>
      <c r="D20" s="171"/>
      <c r="E20" s="171"/>
      <c r="F20" s="171"/>
      <c r="G20" s="171"/>
      <c r="H20" s="171"/>
      <c r="I20" s="171"/>
      <c r="J20" s="171"/>
      <c r="K20" s="171"/>
      <c r="L20" s="171"/>
      <c r="M20" s="19"/>
      <c r="N20" s="19"/>
      <c r="O20" s="19"/>
      <c r="P20" s="19"/>
      <c r="Q20" s="19"/>
      <c r="R20" s="19"/>
      <c r="S20" s="15"/>
      <c r="T20" s="15"/>
      <c r="U20" s="15"/>
      <c r="V20" s="15"/>
      <c r="W20" s="15"/>
      <c r="X20" s="15"/>
    </row>
    <row r="21" spans="1:26" ht="18.75" customHeight="1" x14ac:dyDescent="0.25"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21"/>
      <c r="P21" s="21"/>
      <c r="Q21" s="21"/>
      <c r="R21" s="21"/>
      <c r="S21" s="21"/>
      <c r="T21" s="21"/>
      <c r="U21" s="21"/>
      <c r="V21" s="15"/>
      <c r="W21" s="15"/>
      <c r="X21" s="15"/>
    </row>
    <row r="22" spans="1:26" ht="18.75" customHeight="1" x14ac:dyDescent="0.25">
      <c r="A22" t="s">
        <v>39</v>
      </c>
      <c r="H22" s="130" t="s">
        <v>84</v>
      </c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X22" s="15"/>
    </row>
    <row r="23" spans="1:26" ht="18.75" customHeight="1" x14ac:dyDescent="0.25">
      <c r="H23" s="130" t="s">
        <v>156</v>
      </c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8"/>
      <c r="T23" s="18"/>
      <c r="U23" s="18"/>
      <c r="V23" s="15"/>
      <c r="W23" s="15"/>
      <c r="X23" s="15"/>
    </row>
    <row r="24" spans="1:26" ht="18.75" customHeight="1" x14ac:dyDescent="0.25">
      <c r="H24" s="123" t="s">
        <v>135</v>
      </c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20"/>
      <c r="T24" s="130"/>
      <c r="U24" s="130"/>
      <c r="V24" s="130"/>
      <c r="W24" s="130"/>
      <c r="X24" s="130"/>
      <c r="Y24" s="130"/>
      <c r="Z24" s="130"/>
    </row>
    <row r="25" spans="1:26" ht="18.75" customHeight="1" x14ac:dyDescent="0.25">
      <c r="A25" t="s">
        <v>40</v>
      </c>
      <c r="H25" s="123" t="s">
        <v>85</v>
      </c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20"/>
      <c r="T25" s="20"/>
      <c r="U25" s="20"/>
      <c r="V25" s="20"/>
      <c r="W25" s="15"/>
      <c r="X25" s="15"/>
    </row>
    <row r="26" spans="1:26" ht="18.75" customHeight="1" x14ac:dyDescent="0.25">
      <c r="H26" s="130"/>
      <c r="I26" s="130"/>
      <c r="J26" s="130"/>
      <c r="K26" s="130"/>
      <c r="L26" s="130"/>
      <c r="M26" s="130"/>
      <c r="N26" s="130"/>
      <c r="O26" s="130"/>
      <c r="P26" s="130"/>
      <c r="Q26" s="130"/>
      <c r="R26" s="130"/>
      <c r="S26" s="20"/>
      <c r="T26" s="20"/>
      <c r="U26" s="20"/>
      <c r="V26" s="15"/>
      <c r="W26" s="15"/>
      <c r="X26" s="15"/>
    </row>
    <row r="27" spans="1:26" x14ac:dyDescent="0.25"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P27" s="27"/>
    </row>
    <row r="28" spans="1:26" x14ac:dyDescent="0.25"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</row>
    <row r="29" spans="1:26" x14ac:dyDescent="0.25">
      <c r="S29" s="71"/>
    </row>
    <row r="31" spans="1:26" x14ac:dyDescent="0.25"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</row>
    <row r="39" spans="17:17" x14ac:dyDescent="0.25">
      <c r="Q39" s="89"/>
    </row>
    <row r="40" spans="17:17" x14ac:dyDescent="0.25">
      <c r="Q40" s="89"/>
    </row>
    <row r="41" spans="17:17" x14ac:dyDescent="0.25">
      <c r="Q41" s="89"/>
    </row>
    <row r="52" spans="4:17" x14ac:dyDescent="0.25">
      <c r="Q52" s="93"/>
    </row>
    <row r="53" spans="4:17" x14ac:dyDescent="0.25">
      <c r="Q53" s="93"/>
    </row>
    <row r="54" spans="4:17" x14ac:dyDescent="0.25">
      <c r="Q54" s="93"/>
    </row>
    <row r="55" spans="4:17" x14ac:dyDescent="0.25">
      <c r="Q55" s="93"/>
    </row>
    <row r="56" spans="4:17" x14ac:dyDescent="0.25">
      <c r="Q56" s="93"/>
    </row>
    <row r="57" spans="4:17" x14ac:dyDescent="0.25">
      <c r="Q57" s="93"/>
    </row>
    <row r="58" spans="4:17" s="27" customFormat="1" x14ac:dyDescent="0.25">
      <c r="Q58" s="93"/>
    </row>
    <row r="59" spans="4:17" x14ac:dyDescent="0.25">
      <c r="Q59" s="93"/>
    </row>
    <row r="60" spans="4:17" x14ac:dyDescent="0.25">
      <c r="Q60" s="93"/>
    </row>
    <row r="61" spans="4:17" x14ac:dyDescent="0.25">
      <c r="Q61" s="93"/>
    </row>
    <row r="62" spans="4:17" x14ac:dyDescent="0.25">
      <c r="Q62" s="93"/>
    </row>
    <row r="64" spans="4:17" x14ac:dyDescent="0.25">
      <c r="D64" s="93"/>
      <c r="E64" s="93"/>
      <c r="F64" s="93"/>
      <c r="G64" s="93"/>
      <c r="H64" s="93"/>
      <c r="I64" s="93"/>
      <c r="J64" s="93"/>
      <c r="K64" s="93"/>
      <c r="L64" s="93"/>
      <c r="M64" s="93"/>
      <c r="N64" s="93"/>
    </row>
    <row r="65" spans="2:16" x14ac:dyDescent="0.25"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</row>
    <row r="66" spans="2:16" x14ac:dyDescent="0.25">
      <c r="D66" s="93"/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</row>
    <row r="71" spans="2:16" x14ac:dyDescent="0.25">
      <c r="D71" s="93"/>
      <c r="E71" s="93"/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</row>
    <row r="73" spans="2:16" x14ac:dyDescent="0.25">
      <c r="B73" s="78"/>
    </row>
    <row r="75" spans="2:16" x14ac:dyDescent="0.25">
      <c r="B75" s="78"/>
    </row>
    <row r="76" spans="2:16" x14ac:dyDescent="0.25">
      <c r="B76" s="78"/>
    </row>
    <row r="77" spans="2:16" x14ac:dyDescent="0.25">
      <c r="B77" s="78"/>
    </row>
    <row r="80" spans="2:16" s="27" customFormat="1" x14ac:dyDescent="0.25">
      <c r="C80" s="85"/>
      <c r="D80" s="85"/>
      <c r="E80" s="85"/>
      <c r="F80" s="85"/>
      <c r="G80" s="85"/>
      <c r="H80" s="85"/>
      <c r="I80" s="85"/>
      <c r="J80" s="85"/>
      <c r="K80" s="85"/>
      <c r="L80" s="85"/>
      <c r="M80" s="85"/>
      <c r="N80" s="85"/>
    </row>
  </sheetData>
  <mergeCells count="14">
    <mergeCell ref="T24:Z24"/>
    <mergeCell ref="A7:A8"/>
    <mergeCell ref="B7:B8"/>
    <mergeCell ref="A20:L20"/>
    <mergeCell ref="H24:R24"/>
    <mergeCell ref="H25:R25"/>
    <mergeCell ref="H26:R26"/>
    <mergeCell ref="A1:R1"/>
    <mergeCell ref="A2:R2"/>
    <mergeCell ref="A4:R4"/>
    <mergeCell ref="A5:R5"/>
    <mergeCell ref="H22:R22"/>
    <mergeCell ref="H23:R23"/>
    <mergeCell ref="C7:S7"/>
  </mergeCells>
  <pageMargins left="0.7" right="0.7" top="0.75" bottom="0.75" header="0.3" footer="0.3"/>
  <pageSetup paperSize="5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7"/>
  <sheetViews>
    <sheetView topLeftCell="A4" workbookViewId="0">
      <selection activeCell="E15" sqref="E15:H15"/>
    </sheetView>
  </sheetViews>
  <sheetFormatPr defaultRowHeight="15" x14ac:dyDescent="0.25"/>
  <cols>
    <col min="1" max="1" width="2.85546875" customWidth="1"/>
    <col min="2" max="2" width="24.42578125" customWidth="1"/>
    <col min="3" max="3" width="50.28515625" customWidth="1"/>
    <col min="4" max="4" width="15.42578125" customWidth="1"/>
    <col min="5" max="5" width="17.42578125" customWidth="1"/>
    <col min="6" max="6" width="21.28515625" customWidth="1"/>
    <col min="7" max="7" width="13.42578125" customWidth="1"/>
    <col min="8" max="8" width="14" customWidth="1"/>
    <col min="9" max="9" width="14.42578125" customWidth="1"/>
    <col min="10" max="10" width="13.5703125" customWidth="1"/>
    <col min="11" max="11" width="8.7109375" hidden="1" customWidth="1"/>
    <col min="12" max="12" width="9.140625" hidden="1" customWidth="1"/>
    <col min="13" max="13" width="2.28515625" hidden="1" customWidth="1"/>
  </cols>
  <sheetData>
    <row r="1" spans="1:17" x14ac:dyDescent="0.25">
      <c r="A1" s="174" t="s">
        <v>138</v>
      </c>
      <c r="B1" s="174"/>
      <c r="C1" s="174"/>
      <c r="D1" s="174"/>
      <c r="E1" s="174"/>
      <c r="F1" s="174"/>
      <c r="G1" s="174"/>
      <c r="H1" s="174"/>
      <c r="I1" s="174"/>
      <c r="J1" s="83"/>
      <c r="K1" s="20"/>
      <c r="L1" s="20"/>
      <c r="M1" s="20"/>
      <c r="N1" s="20"/>
      <c r="O1" s="20"/>
      <c r="P1" s="20"/>
      <c r="Q1" s="20"/>
    </row>
    <row r="2" spans="1:17" x14ac:dyDescent="0.25">
      <c r="A2" s="123" t="s">
        <v>157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20"/>
      <c r="O2" s="20"/>
      <c r="P2" s="20"/>
      <c r="Q2" s="20"/>
    </row>
    <row r="3" spans="1:17" x14ac:dyDescent="0.25">
      <c r="A3" s="123" t="s">
        <v>158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20"/>
      <c r="O3" s="20"/>
      <c r="P3" s="20"/>
      <c r="Q3" s="20"/>
    </row>
    <row r="4" spans="1:17" ht="20.25" customHeight="1" x14ac:dyDescent="0.25">
      <c r="A4" s="175" t="s">
        <v>159</v>
      </c>
      <c r="B4" s="175"/>
      <c r="C4" s="175"/>
      <c r="D4" s="175"/>
      <c r="E4" s="175"/>
      <c r="F4" s="175"/>
      <c r="G4" s="175"/>
      <c r="H4" s="175"/>
      <c r="I4" s="175"/>
      <c r="J4" s="84"/>
      <c r="K4" s="38"/>
      <c r="L4" s="38"/>
      <c r="M4" s="38"/>
    </row>
    <row r="5" spans="1:17" ht="27" customHeight="1" x14ac:dyDescent="0.25">
      <c r="B5" s="1" t="s">
        <v>86</v>
      </c>
      <c r="C5" s="1" t="s">
        <v>87</v>
      </c>
      <c r="D5" s="1" t="s">
        <v>88</v>
      </c>
      <c r="E5" s="1" t="s">
        <v>89</v>
      </c>
      <c r="F5" s="53" t="s">
        <v>93</v>
      </c>
      <c r="G5" s="15"/>
      <c r="H5" s="15"/>
      <c r="I5" s="15"/>
      <c r="J5" s="15"/>
      <c r="K5" s="15"/>
    </row>
    <row r="6" spans="1:17" ht="15.75" customHeight="1" x14ac:dyDescent="0.25">
      <c r="B6" s="55"/>
      <c r="C6" s="51"/>
      <c r="D6" s="98"/>
      <c r="E6" s="56"/>
      <c r="F6" s="57"/>
      <c r="G6" s="15"/>
      <c r="H6" s="15"/>
      <c r="I6" s="15"/>
      <c r="J6" s="15"/>
      <c r="K6" s="15"/>
    </row>
    <row r="7" spans="1:17" ht="19.5" customHeight="1" x14ac:dyDescent="0.25">
      <c r="B7" s="55"/>
      <c r="C7" s="51"/>
      <c r="D7" s="117">
        <v>0</v>
      </c>
      <c r="E7" s="118">
        <v>0</v>
      </c>
      <c r="F7" s="94">
        <f>D7</f>
        <v>0</v>
      </c>
      <c r="G7" s="15"/>
      <c r="H7" s="15"/>
      <c r="I7" s="15"/>
      <c r="J7" s="15"/>
      <c r="K7" s="15"/>
      <c r="L7">
        <f>650000+600000+10000+5000+100000+347000+25000</f>
        <v>1737000</v>
      </c>
    </row>
    <row r="8" spans="1:17" ht="10.5" customHeight="1" x14ac:dyDescent="0.25">
      <c r="B8" s="55"/>
      <c r="C8" s="51"/>
      <c r="D8" s="56"/>
      <c r="E8" s="56"/>
      <c r="F8" s="57"/>
      <c r="G8" s="15"/>
      <c r="H8" s="15"/>
      <c r="I8" s="15"/>
      <c r="J8" s="15"/>
      <c r="K8" s="15"/>
    </row>
    <row r="9" spans="1:17" ht="10.5" customHeight="1" x14ac:dyDescent="0.25">
      <c r="B9" s="51"/>
      <c r="C9" s="51"/>
      <c r="D9" s="56"/>
      <c r="E9" s="56"/>
      <c r="F9" s="57"/>
      <c r="G9" s="15"/>
      <c r="H9" s="15"/>
      <c r="I9" s="15"/>
      <c r="J9" s="15"/>
      <c r="K9" s="15"/>
    </row>
    <row r="10" spans="1:17" ht="10.5" customHeight="1" x14ac:dyDescent="0.25">
      <c r="B10" s="51"/>
      <c r="C10" s="51"/>
      <c r="D10" s="56"/>
      <c r="E10" s="56"/>
      <c r="F10" s="57"/>
      <c r="G10" s="15"/>
      <c r="H10" s="15"/>
      <c r="I10" s="15"/>
      <c r="J10" s="15"/>
      <c r="K10" s="50"/>
    </row>
    <row r="11" spans="1:17" ht="10.5" customHeight="1" x14ac:dyDescent="0.25">
      <c r="B11" s="51"/>
      <c r="C11" s="51"/>
      <c r="D11" s="56"/>
      <c r="E11" s="56"/>
      <c r="F11" s="57"/>
      <c r="G11" s="15"/>
      <c r="H11" s="15"/>
      <c r="I11" s="15"/>
      <c r="J11" s="15"/>
      <c r="K11" s="15"/>
    </row>
    <row r="12" spans="1:17" ht="10.5" customHeight="1" x14ac:dyDescent="0.25">
      <c r="B12" s="51"/>
      <c r="C12" s="51"/>
      <c r="D12" s="54"/>
      <c r="E12" s="54"/>
      <c r="F12" s="58"/>
      <c r="G12" s="15"/>
      <c r="H12" s="15"/>
      <c r="I12" s="15"/>
      <c r="J12" s="15"/>
      <c r="K12" s="15"/>
    </row>
    <row r="13" spans="1:17" ht="17.25" customHeight="1" x14ac:dyDescent="0.25">
      <c r="B13" s="52"/>
      <c r="C13" s="52" t="s">
        <v>93</v>
      </c>
      <c r="D13" s="95">
        <f>SUM(D6:D12)</f>
        <v>0</v>
      </c>
      <c r="E13" s="95">
        <f>SUM(E6:E12)</f>
        <v>0</v>
      </c>
      <c r="F13" s="96">
        <f>SUM(D13:E13)</f>
        <v>0</v>
      </c>
      <c r="G13" s="15"/>
      <c r="H13" s="15"/>
      <c r="I13" s="15"/>
      <c r="J13" s="15"/>
      <c r="K13" s="15"/>
    </row>
    <row r="14" spans="1:17" ht="21" customHeight="1" x14ac:dyDescent="0.25">
      <c r="B14" s="20" t="s">
        <v>139</v>
      </c>
      <c r="C14" s="38" t="s">
        <v>160</v>
      </c>
    </row>
    <row r="15" spans="1:17" ht="30" customHeight="1" x14ac:dyDescent="0.25">
      <c r="B15" s="184" t="s">
        <v>86</v>
      </c>
      <c r="C15" s="164" t="s">
        <v>87</v>
      </c>
      <c r="D15" s="184" t="s">
        <v>88</v>
      </c>
      <c r="E15" s="162" t="s">
        <v>89</v>
      </c>
      <c r="F15" s="183"/>
      <c r="G15" s="183"/>
      <c r="H15" s="163"/>
      <c r="I15" s="164" t="s">
        <v>82</v>
      </c>
      <c r="J15" s="45"/>
    </row>
    <row r="16" spans="1:17" x14ac:dyDescent="0.25">
      <c r="B16" s="185"/>
      <c r="C16" s="178"/>
      <c r="D16" s="185"/>
      <c r="E16" s="179" t="s">
        <v>90</v>
      </c>
      <c r="F16" s="180"/>
      <c r="G16" s="181" t="s">
        <v>92</v>
      </c>
      <c r="H16" s="164" t="s">
        <v>93</v>
      </c>
      <c r="I16" s="178"/>
      <c r="J16" s="45"/>
    </row>
    <row r="17" spans="2:23" ht="12.75" customHeight="1" x14ac:dyDescent="0.25">
      <c r="B17" s="186"/>
      <c r="C17" s="165"/>
      <c r="D17" s="186"/>
      <c r="E17" s="14">
        <v>1001</v>
      </c>
      <c r="F17" s="14" t="s">
        <v>91</v>
      </c>
      <c r="G17" s="182"/>
      <c r="H17" s="165"/>
      <c r="I17" s="165"/>
      <c r="J17" s="45"/>
    </row>
    <row r="18" spans="2:23" x14ac:dyDescent="0.25">
      <c r="B18" s="37"/>
      <c r="C18" s="36"/>
      <c r="D18" s="37"/>
      <c r="E18" s="37"/>
      <c r="F18" s="37"/>
      <c r="G18" s="37"/>
      <c r="H18" s="40">
        <f>+E18+F18+G18</f>
        <v>0</v>
      </c>
      <c r="I18" s="40">
        <f>+H18+D18</f>
        <v>0</v>
      </c>
      <c r="J18" s="19"/>
    </row>
    <row r="19" spans="2:23" x14ac:dyDescent="0.25">
      <c r="B19" s="37"/>
      <c r="C19" s="36"/>
      <c r="D19" s="37"/>
      <c r="E19" s="37"/>
      <c r="F19" s="37"/>
      <c r="G19" s="37"/>
      <c r="H19" s="40">
        <f t="shared" ref="H19:H29" si="0">+E19+F19+G19</f>
        <v>0</v>
      </c>
      <c r="I19" s="40">
        <f t="shared" ref="I19:I29" si="1">+H19+D19</f>
        <v>0</v>
      </c>
      <c r="J19" s="19"/>
    </row>
    <row r="20" spans="2:23" x14ac:dyDescent="0.25">
      <c r="B20" s="37"/>
      <c r="C20" s="36"/>
      <c r="D20" s="37"/>
      <c r="E20" s="37"/>
      <c r="F20" s="37"/>
      <c r="G20" s="37"/>
      <c r="H20" s="40">
        <f t="shared" si="0"/>
        <v>0</v>
      </c>
      <c r="I20" s="40">
        <f t="shared" si="1"/>
        <v>0</v>
      </c>
      <c r="J20" s="19"/>
    </row>
    <row r="21" spans="2:23" x14ac:dyDescent="0.25">
      <c r="B21" s="37"/>
      <c r="C21" s="36"/>
      <c r="D21" s="37"/>
      <c r="E21" s="37"/>
      <c r="F21" s="37"/>
      <c r="G21" s="37"/>
      <c r="H21" s="40">
        <f t="shared" si="0"/>
        <v>0</v>
      </c>
      <c r="I21" s="40">
        <f t="shared" si="1"/>
        <v>0</v>
      </c>
      <c r="J21" s="19"/>
    </row>
    <row r="22" spans="2:23" x14ac:dyDescent="0.25">
      <c r="B22" s="37"/>
      <c r="C22" s="36"/>
      <c r="D22" s="37"/>
      <c r="E22" s="37"/>
      <c r="F22" s="37"/>
      <c r="G22" s="37"/>
      <c r="H22" s="40">
        <f t="shared" si="0"/>
        <v>0</v>
      </c>
      <c r="I22" s="40">
        <f t="shared" si="1"/>
        <v>0</v>
      </c>
      <c r="J22" s="19"/>
    </row>
    <row r="23" spans="2:23" x14ac:dyDescent="0.25">
      <c r="B23" s="37"/>
      <c r="C23" s="36"/>
      <c r="D23" s="37"/>
      <c r="E23" s="37"/>
      <c r="F23" s="37"/>
      <c r="G23" s="37"/>
      <c r="H23" s="40">
        <f t="shared" si="0"/>
        <v>0</v>
      </c>
      <c r="I23" s="40">
        <f t="shared" si="1"/>
        <v>0</v>
      </c>
      <c r="J23" s="19"/>
    </row>
    <row r="24" spans="2:23" x14ac:dyDescent="0.25">
      <c r="B24" s="37"/>
      <c r="C24" s="36"/>
      <c r="D24" s="37"/>
      <c r="E24" s="37"/>
      <c r="F24" s="37"/>
      <c r="G24" s="37"/>
      <c r="H24" s="40">
        <f t="shared" si="0"/>
        <v>0</v>
      </c>
      <c r="I24" s="40">
        <f t="shared" si="1"/>
        <v>0</v>
      </c>
      <c r="J24" s="19"/>
    </row>
    <row r="25" spans="2:23" x14ac:dyDescent="0.25">
      <c r="B25" s="37"/>
      <c r="C25" s="36"/>
      <c r="D25" s="37"/>
      <c r="E25" s="37"/>
      <c r="F25" s="37"/>
      <c r="G25" s="37"/>
      <c r="H25" s="40">
        <f t="shared" si="0"/>
        <v>0</v>
      </c>
      <c r="I25" s="40">
        <f t="shared" si="1"/>
        <v>0</v>
      </c>
      <c r="J25" s="19"/>
    </row>
    <row r="26" spans="2:23" x14ac:dyDescent="0.25">
      <c r="B26" s="37"/>
      <c r="C26" s="36"/>
      <c r="D26" s="37"/>
      <c r="E26" s="37"/>
      <c r="F26" s="37"/>
      <c r="G26" s="37"/>
      <c r="H26" s="40">
        <f t="shared" si="0"/>
        <v>0</v>
      </c>
      <c r="I26" s="40">
        <f t="shared" si="1"/>
        <v>0</v>
      </c>
      <c r="J26" s="19"/>
    </row>
    <row r="27" spans="2:23" x14ac:dyDescent="0.25">
      <c r="B27" s="37"/>
      <c r="C27" s="36"/>
      <c r="D27" s="37"/>
      <c r="E27" s="37"/>
      <c r="F27" s="37"/>
      <c r="G27" s="37"/>
      <c r="H27" s="40">
        <f t="shared" si="0"/>
        <v>0</v>
      </c>
      <c r="I27" s="40">
        <f t="shared" si="1"/>
        <v>0</v>
      </c>
      <c r="J27" s="19"/>
    </row>
    <row r="28" spans="2:23" x14ac:dyDescent="0.25">
      <c r="B28" s="37"/>
      <c r="C28" s="36"/>
      <c r="D28" s="37"/>
      <c r="E28" s="37"/>
      <c r="F28" s="37"/>
      <c r="G28" s="37"/>
      <c r="H28" s="40">
        <f t="shared" si="0"/>
        <v>0</v>
      </c>
      <c r="I28" s="40">
        <f t="shared" si="1"/>
        <v>0</v>
      </c>
      <c r="J28" s="19"/>
    </row>
    <row r="29" spans="2:23" x14ac:dyDescent="0.25">
      <c r="B29" s="37"/>
      <c r="C29" s="36"/>
      <c r="D29" s="37"/>
      <c r="E29" s="37"/>
      <c r="F29" s="37"/>
      <c r="G29" s="37"/>
      <c r="H29" s="40">
        <f t="shared" si="0"/>
        <v>0</v>
      </c>
      <c r="I29" s="40">
        <f t="shared" si="1"/>
        <v>0</v>
      </c>
      <c r="J29" s="19"/>
    </row>
    <row r="30" spans="2:23" x14ac:dyDescent="0.25">
      <c r="B30" s="176" t="s">
        <v>82</v>
      </c>
      <c r="C30" s="177"/>
      <c r="D30" s="112">
        <f t="shared" ref="D30:I30" si="2">SUM(D18:D29)</f>
        <v>0</v>
      </c>
      <c r="E30" s="112">
        <f t="shared" si="2"/>
        <v>0</v>
      </c>
      <c r="F30" s="112">
        <f t="shared" si="2"/>
        <v>0</v>
      </c>
      <c r="G30" s="112">
        <f t="shared" si="2"/>
        <v>0</v>
      </c>
      <c r="H30" s="40">
        <f t="shared" si="2"/>
        <v>0</v>
      </c>
      <c r="I30" s="112">
        <f t="shared" si="2"/>
        <v>0</v>
      </c>
      <c r="J30" s="87"/>
    </row>
    <row r="31" spans="2:23" x14ac:dyDescent="0.25">
      <c r="B31" s="129" t="s">
        <v>134</v>
      </c>
      <c r="C31" s="129"/>
      <c r="D31" s="129"/>
      <c r="E31" s="129"/>
      <c r="F31" s="129"/>
      <c r="G31" s="129"/>
      <c r="H31" s="129"/>
      <c r="I31" s="129"/>
      <c r="J31" s="80"/>
    </row>
    <row r="32" spans="2:23" x14ac:dyDescent="0.25">
      <c r="B32" s="130" t="s">
        <v>149</v>
      </c>
      <c r="C32" s="130"/>
      <c r="D32" s="130"/>
      <c r="E32" s="130"/>
      <c r="F32" s="130"/>
      <c r="G32" s="130"/>
      <c r="H32" s="130"/>
      <c r="I32" s="130"/>
      <c r="J32" s="81"/>
      <c r="M32" s="20"/>
      <c r="P32" s="129"/>
      <c r="Q32" s="129"/>
      <c r="R32" s="129"/>
      <c r="S32" s="129"/>
      <c r="T32" s="129"/>
      <c r="U32" s="129"/>
      <c r="V32" s="129"/>
      <c r="W32" s="129"/>
    </row>
    <row r="33" spans="2:23" x14ac:dyDescent="0.25">
      <c r="B33" t="s">
        <v>39</v>
      </c>
      <c r="E33" s="18"/>
      <c r="F33" s="18"/>
      <c r="G33" s="18"/>
      <c r="H33" s="18"/>
      <c r="I33" s="18"/>
      <c r="J33" s="79"/>
      <c r="K33" s="18"/>
      <c r="L33" s="18"/>
      <c r="M33" s="18"/>
    </row>
    <row r="34" spans="2:23" x14ac:dyDescent="0.25">
      <c r="B34" s="130" t="s">
        <v>161</v>
      </c>
      <c r="C34" s="130"/>
      <c r="D34" s="130"/>
      <c r="E34" s="130"/>
      <c r="F34" s="130"/>
      <c r="G34" s="130"/>
      <c r="H34" s="130"/>
      <c r="I34" s="130"/>
      <c r="J34" s="81"/>
      <c r="K34" s="20"/>
      <c r="L34" s="20"/>
      <c r="M34" s="20"/>
    </row>
    <row r="35" spans="2:23" x14ac:dyDescent="0.25">
      <c r="B35" s="49" t="s">
        <v>40</v>
      </c>
      <c r="D35" s="49"/>
      <c r="E35" s="49"/>
      <c r="F35" s="49" t="s">
        <v>162</v>
      </c>
      <c r="G35" s="173" t="s">
        <v>43</v>
      </c>
      <c r="H35" s="173"/>
      <c r="I35" s="173"/>
      <c r="J35" s="82"/>
      <c r="K35" s="20"/>
      <c r="L35" s="20"/>
    </row>
    <row r="36" spans="2:23" x14ac:dyDescent="0.25">
      <c r="G36" s="20"/>
      <c r="H36" s="20"/>
      <c r="I36" s="20"/>
      <c r="J36" s="20"/>
      <c r="K36" s="20"/>
      <c r="L36" s="20"/>
      <c r="M36" s="20"/>
    </row>
    <row r="37" spans="2:23" x14ac:dyDescent="0.25">
      <c r="P37" s="123"/>
      <c r="Q37" s="123"/>
      <c r="R37" s="123"/>
      <c r="S37" s="123"/>
      <c r="T37" s="123"/>
      <c r="U37" s="123"/>
      <c r="V37" s="123"/>
      <c r="W37" s="123"/>
    </row>
    <row r="38" spans="2:23" x14ac:dyDescent="0.25">
      <c r="P38" s="123"/>
      <c r="Q38" s="123"/>
      <c r="R38" s="123"/>
      <c r="S38" s="123"/>
      <c r="T38" s="123"/>
      <c r="U38" s="123"/>
      <c r="V38" s="123"/>
      <c r="W38" s="123"/>
    </row>
    <row r="48" spans="2:23" x14ac:dyDescent="0.25">
      <c r="E48" s="35" t="s">
        <v>122</v>
      </c>
      <c r="F48" s="35" t="s">
        <v>123</v>
      </c>
      <c r="G48" s="35" t="s">
        <v>124</v>
      </c>
      <c r="H48" s="35" t="s">
        <v>99</v>
      </c>
      <c r="I48" s="35" t="s">
        <v>53</v>
      </c>
      <c r="J48" s="81"/>
      <c r="K48" s="35" t="s">
        <v>54</v>
      </c>
      <c r="L48" s="35" t="s">
        <v>56</v>
      </c>
      <c r="M48" s="35" t="s">
        <v>125</v>
      </c>
      <c r="N48" s="35" t="s">
        <v>126</v>
      </c>
      <c r="O48" s="35" t="s">
        <v>127</v>
      </c>
      <c r="P48" s="35" t="s">
        <v>128</v>
      </c>
      <c r="Q48" s="35" t="s">
        <v>129</v>
      </c>
    </row>
    <row r="49" spans="3:18" x14ac:dyDescent="0.25">
      <c r="C49" s="173">
        <v>340000</v>
      </c>
      <c r="D49" s="172" t="s">
        <v>130</v>
      </c>
      <c r="E49" s="1">
        <v>3000</v>
      </c>
      <c r="F49" s="1">
        <v>14000</v>
      </c>
      <c r="G49" s="1">
        <v>17000</v>
      </c>
      <c r="H49" s="1">
        <v>18000</v>
      </c>
      <c r="I49" s="1">
        <v>29000</v>
      </c>
      <c r="J49" s="1"/>
      <c r="K49" s="1">
        <v>36000</v>
      </c>
      <c r="L49" s="1">
        <v>41000</v>
      </c>
      <c r="M49" s="1">
        <v>42000</v>
      </c>
      <c r="N49" s="1">
        <v>49000</v>
      </c>
      <c r="O49" s="1">
        <v>48000</v>
      </c>
      <c r="P49" s="1">
        <v>43000</v>
      </c>
      <c r="Q49" s="1">
        <v>0</v>
      </c>
      <c r="R49" s="1">
        <f>SUM(E49:Q49)</f>
        <v>340000</v>
      </c>
    </row>
    <row r="50" spans="3:18" x14ac:dyDescent="0.25">
      <c r="C50" s="173"/>
      <c r="D50" s="172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3:18" x14ac:dyDescent="0.25">
      <c r="D51" s="172" t="s">
        <v>131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3:18" x14ac:dyDescent="0.25">
      <c r="D52" s="172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3:18" x14ac:dyDescent="0.25"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3:18" x14ac:dyDescent="0.25"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3:18" x14ac:dyDescent="0.25"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3:18" x14ac:dyDescent="0.25"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3:18" x14ac:dyDescent="0.25"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</sheetData>
  <mergeCells count="23">
    <mergeCell ref="P37:W37"/>
    <mergeCell ref="P38:W38"/>
    <mergeCell ref="P32:W32"/>
    <mergeCell ref="I15:I17"/>
    <mergeCell ref="B31:I31"/>
    <mergeCell ref="E16:F16"/>
    <mergeCell ref="G16:G17"/>
    <mergeCell ref="H16:H17"/>
    <mergeCell ref="E15:H15"/>
    <mergeCell ref="B15:B17"/>
    <mergeCell ref="C15:C17"/>
    <mergeCell ref="D15:D17"/>
    <mergeCell ref="D49:D50"/>
    <mergeCell ref="C49:C50"/>
    <mergeCell ref="D51:D52"/>
    <mergeCell ref="A1:I1"/>
    <mergeCell ref="A4:I4"/>
    <mergeCell ref="B32:I32"/>
    <mergeCell ref="B34:I34"/>
    <mergeCell ref="G35:I35"/>
    <mergeCell ref="B30:C30"/>
    <mergeCell ref="A2:M2"/>
    <mergeCell ref="A3:M3"/>
  </mergeCells>
  <pageMargins left="0.7" right="0.7" top="0.75" bottom="0.75" header="0.3" footer="0.3"/>
  <pageSetup paperSize="5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4"/>
  <sheetViews>
    <sheetView tabSelected="1" workbookViewId="0">
      <selection activeCell="G23" sqref="G23"/>
    </sheetView>
  </sheetViews>
  <sheetFormatPr defaultRowHeight="15" x14ac:dyDescent="0.25"/>
  <cols>
    <col min="1" max="1" width="11.85546875" customWidth="1"/>
    <col min="2" max="2" width="14.28515625" customWidth="1"/>
    <col min="3" max="3" width="13.42578125" customWidth="1"/>
    <col min="4" max="5" width="13" customWidth="1"/>
    <col min="6" max="6" width="12.85546875" customWidth="1"/>
    <col min="7" max="7" width="13" customWidth="1"/>
    <col min="8" max="8" width="13.140625" customWidth="1"/>
    <col min="9" max="13" width="13.42578125" customWidth="1"/>
    <col min="14" max="14" width="11.28515625" customWidth="1"/>
  </cols>
  <sheetData>
    <row r="1" spans="1:14" ht="14.25" customHeight="1" x14ac:dyDescent="0.25">
      <c r="A1" s="174" t="s">
        <v>94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</row>
    <row r="2" spans="1:14" hidden="1" x14ac:dyDescent="0.25">
      <c r="A2" s="20" t="s">
        <v>121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4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4" x14ac:dyDescent="0.25">
      <c r="A4" s="123" t="s">
        <v>157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</row>
    <row r="5" spans="1:14" x14ac:dyDescent="0.25">
      <c r="A5" s="123" t="s">
        <v>151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</row>
    <row r="6" spans="1:14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4" x14ac:dyDescent="0.25">
      <c r="A7" s="187" t="s">
        <v>137</v>
      </c>
      <c r="B7" s="187"/>
      <c r="C7" s="187"/>
      <c r="D7" s="187"/>
      <c r="E7" s="187"/>
      <c r="F7" s="187"/>
      <c r="G7" s="187"/>
      <c r="H7" s="187"/>
      <c r="I7" s="187"/>
      <c r="J7" s="187"/>
      <c r="K7" s="187"/>
      <c r="L7" s="187"/>
      <c r="M7" s="187"/>
      <c r="N7" s="187"/>
    </row>
    <row r="9" spans="1:14" ht="30" x14ac:dyDescent="0.25">
      <c r="A9" s="2" t="s">
        <v>95</v>
      </c>
      <c r="B9" s="4" t="s">
        <v>96</v>
      </c>
      <c r="C9" s="4" t="s">
        <v>97</v>
      </c>
      <c r="D9" s="4" t="s">
        <v>98</v>
      </c>
      <c r="E9" s="4" t="s">
        <v>99</v>
      </c>
      <c r="F9" s="4" t="s">
        <v>53</v>
      </c>
      <c r="G9" s="4" t="s">
        <v>54</v>
      </c>
      <c r="H9" s="4" t="s">
        <v>56</v>
      </c>
      <c r="I9" s="4" t="s">
        <v>100</v>
      </c>
      <c r="J9" s="4" t="s">
        <v>101</v>
      </c>
      <c r="K9" s="4" t="s">
        <v>102</v>
      </c>
      <c r="L9" s="4" t="s">
        <v>103</v>
      </c>
      <c r="M9" s="4" t="s">
        <v>104</v>
      </c>
      <c r="N9" s="2" t="s">
        <v>105</v>
      </c>
    </row>
    <row r="10" spans="1:14" x14ac:dyDescent="0.25">
      <c r="A10" s="14" t="s">
        <v>106</v>
      </c>
      <c r="B10" s="22">
        <v>0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f>SUM(B10:M10)</f>
        <v>0</v>
      </c>
    </row>
    <row r="11" spans="1:14" x14ac:dyDescent="0.25">
      <c r="A11" s="14" t="s">
        <v>107</v>
      </c>
      <c r="B11" s="22">
        <v>0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f t="shared" ref="N11:N15" si="0">SUM(B11:M11)</f>
        <v>0</v>
      </c>
    </row>
    <row r="12" spans="1:14" x14ac:dyDescent="0.25">
      <c r="A12" s="14" t="s">
        <v>108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f t="shared" si="0"/>
        <v>0</v>
      </c>
    </row>
    <row r="13" spans="1:14" x14ac:dyDescent="0.25">
      <c r="A13" s="14" t="s">
        <v>109</v>
      </c>
      <c r="B13" s="22">
        <v>0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f t="shared" si="0"/>
        <v>0</v>
      </c>
    </row>
    <row r="14" spans="1:14" ht="30" x14ac:dyDescent="0.25">
      <c r="A14" s="4" t="s">
        <v>110</v>
      </c>
      <c r="B14" s="23">
        <v>0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2">
        <f t="shared" si="0"/>
        <v>0</v>
      </c>
    </row>
    <row r="15" spans="1:14" x14ac:dyDescent="0.25">
      <c r="A15" s="3" t="s">
        <v>111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>
        <f t="shared" si="0"/>
        <v>0</v>
      </c>
    </row>
    <row r="16" spans="1:14" x14ac:dyDescent="0.25">
      <c r="A16" s="3" t="s">
        <v>93</v>
      </c>
      <c r="B16" s="22">
        <f>SUM(B10:B15)</f>
        <v>0</v>
      </c>
      <c r="C16" s="22">
        <f t="shared" ref="C16:M16" si="1">SUM(C10:C15)</f>
        <v>0</v>
      </c>
      <c r="D16" s="22">
        <f t="shared" si="1"/>
        <v>0</v>
      </c>
      <c r="E16" s="22">
        <f t="shared" si="1"/>
        <v>0</v>
      </c>
      <c r="F16" s="22">
        <f t="shared" si="1"/>
        <v>0</v>
      </c>
      <c r="G16" s="22">
        <f t="shared" si="1"/>
        <v>0</v>
      </c>
      <c r="H16" s="22">
        <f t="shared" si="1"/>
        <v>0</v>
      </c>
      <c r="I16" s="22">
        <f t="shared" si="1"/>
        <v>0</v>
      </c>
      <c r="J16" s="22">
        <f t="shared" si="1"/>
        <v>0</v>
      </c>
      <c r="K16" s="22">
        <f t="shared" si="1"/>
        <v>0</v>
      </c>
      <c r="L16" s="22">
        <f t="shared" si="1"/>
        <v>0</v>
      </c>
      <c r="M16" s="22">
        <f t="shared" si="1"/>
        <v>0</v>
      </c>
      <c r="N16" s="22">
        <f>SUM(N10:N15)</f>
        <v>0</v>
      </c>
    </row>
    <row r="18" spans="1:18" x14ac:dyDescent="0.25">
      <c r="A18" t="s">
        <v>39</v>
      </c>
      <c r="D18" s="123" t="s">
        <v>163</v>
      </c>
      <c r="E18" s="123"/>
      <c r="F18" s="123"/>
      <c r="G18" s="123"/>
      <c r="H18" s="123"/>
      <c r="I18" s="123"/>
      <c r="J18" s="123"/>
      <c r="K18" s="123"/>
      <c r="L18" s="20"/>
      <c r="M18" s="20"/>
      <c r="R18" s="20"/>
    </row>
    <row r="19" spans="1:18" x14ac:dyDescent="0.25">
      <c r="D19" s="18"/>
      <c r="E19" s="18"/>
      <c r="F19" s="18"/>
      <c r="G19" s="18"/>
      <c r="H19" s="18"/>
      <c r="I19" s="18"/>
      <c r="J19" s="18"/>
      <c r="K19" s="18"/>
      <c r="L19" s="20"/>
      <c r="M19" s="20"/>
      <c r="N19" s="34"/>
      <c r="R19" s="20"/>
    </row>
    <row r="20" spans="1:18" x14ac:dyDescent="0.25">
      <c r="D20" s="20" t="s">
        <v>164</v>
      </c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</row>
    <row r="21" spans="1:18" x14ac:dyDescent="0.25">
      <c r="A21" t="s">
        <v>40</v>
      </c>
      <c r="H21" s="130" t="s">
        <v>43</v>
      </c>
      <c r="I21" s="130"/>
      <c r="J21" s="130"/>
      <c r="L21" s="20"/>
      <c r="M21" s="20"/>
      <c r="N21" s="20"/>
      <c r="O21" s="20"/>
      <c r="P21" s="20"/>
      <c r="Q21" s="20"/>
      <c r="R21" s="20"/>
    </row>
    <row r="22" spans="1:18" x14ac:dyDescent="0.25">
      <c r="D22" s="123" t="s">
        <v>44</v>
      </c>
      <c r="E22" s="123"/>
      <c r="F22" s="123"/>
      <c r="G22" s="123"/>
      <c r="H22" s="123"/>
      <c r="I22" s="123"/>
      <c r="J22" s="123"/>
      <c r="K22" s="123"/>
      <c r="L22" s="20"/>
      <c r="M22" s="20"/>
      <c r="N22" s="20"/>
      <c r="O22" s="20"/>
      <c r="P22" s="20"/>
      <c r="Q22" s="20"/>
      <c r="R22" s="20"/>
    </row>
    <row r="23" spans="1:18" x14ac:dyDescent="0.25">
      <c r="D23" s="39"/>
      <c r="E23" s="39"/>
      <c r="F23" s="39"/>
      <c r="G23" s="39"/>
      <c r="H23" s="39"/>
      <c r="I23" s="39"/>
      <c r="J23" s="39"/>
      <c r="K23" s="39"/>
      <c r="L23" s="20"/>
      <c r="M23" s="20"/>
      <c r="N23" s="20"/>
      <c r="O23" s="20"/>
      <c r="P23" s="20"/>
      <c r="Q23" s="20"/>
      <c r="R23" s="20"/>
    </row>
    <row r="24" spans="1:18" x14ac:dyDescent="0.25">
      <c r="D24" s="39"/>
      <c r="E24" s="39"/>
      <c r="F24" s="39"/>
      <c r="G24" s="39"/>
      <c r="H24" s="39"/>
      <c r="I24" s="39"/>
      <c r="J24" s="39"/>
      <c r="K24" s="39"/>
      <c r="L24" s="20"/>
      <c r="M24" s="20"/>
      <c r="N24" s="20"/>
      <c r="O24" s="20"/>
      <c r="P24" s="20"/>
      <c r="Q24" s="20"/>
      <c r="R24" s="20"/>
    </row>
    <row r="25" spans="1:18" x14ac:dyDescent="0.25">
      <c r="D25" s="39"/>
      <c r="E25" s="39"/>
      <c r="F25" s="39"/>
      <c r="G25" s="39"/>
      <c r="H25" s="39"/>
      <c r="I25" s="39"/>
      <c r="J25" s="39"/>
      <c r="K25" s="39"/>
      <c r="L25" s="20"/>
      <c r="M25" s="20"/>
      <c r="N25" s="20"/>
      <c r="O25" s="20"/>
      <c r="P25" s="20"/>
      <c r="Q25" s="20"/>
      <c r="R25" s="20"/>
    </row>
    <row r="26" spans="1:18" x14ac:dyDescent="0.25">
      <c r="D26" s="39"/>
      <c r="E26" s="39"/>
      <c r="F26" s="39"/>
      <c r="G26" s="39"/>
      <c r="H26" s="39"/>
      <c r="I26" s="39"/>
      <c r="J26" s="39"/>
      <c r="K26" s="39"/>
      <c r="L26" s="20"/>
      <c r="M26" s="20"/>
      <c r="N26" s="20"/>
      <c r="O26" s="20"/>
      <c r="P26" s="20"/>
      <c r="Q26" s="20"/>
      <c r="R26" s="20"/>
    </row>
    <row r="27" spans="1:18" x14ac:dyDescent="0.25">
      <c r="D27" s="39"/>
      <c r="E27" s="39"/>
      <c r="F27" s="39"/>
      <c r="G27" s="39"/>
      <c r="H27" s="39"/>
      <c r="I27" s="39"/>
      <c r="J27" s="39"/>
      <c r="K27" s="39"/>
      <c r="L27" s="20"/>
      <c r="M27" s="20"/>
      <c r="N27" s="20"/>
      <c r="O27" s="20"/>
      <c r="P27" s="20"/>
      <c r="Q27" s="20"/>
      <c r="R27" s="20"/>
    </row>
    <row r="28" spans="1:18" x14ac:dyDescent="0.25">
      <c r="D28" s="39"/>
      <c r="E28" s="39"/>
      <c r="F28" s="39"/>
      <c r="G28" s="39"/>
      <c r="H28" s="39"/>
      <c r="I28" s="39"/>
      <c r="J28" s="39"/>
      <c r="K28" s="39"/>
      <c r="L28" s="20"/>
      <c r="M28" s="20"/>
      <c r="N28" s="20"/>
      <c r="O28" s="20"/>
      <c r="P28" s="20"/>
      <c r="Q28" s="20"/>
      <c r="R28" s="20"/>
    </row>
    <row r="29" spans="1:18" x14ac:dyDescent="0.25">
      <c r="D29" s="39"/>
      <c r="E29" s="39"/>
      <c r="F29" s="39"/>
      <c r="G29" s="39"/>
      <c r="H29" s="39"/>
      <c r="I29" s="39"/>
      <c r="J29" s="39"/>
      <c r="K29" s="39"/>
      <c r="L29" s="20"/>
      <c r="M29" s="20"/>
      <c r="N29" s="20"/>
      <c r="O29" s="20"/>
      <c r="P29" s="20"/>
      <c r="Q29" s="20"/>
      <c r="R29" s="20"/>
    </row>
    <row r="30" spans="1:18" x14ac:dyDescent="0.25">
      <c r="D30" s="39"/>
      <c r="E30" s="39"/>
      <c r="F30" s="39"/>
      <c r="G30" s="39"/>
      <c r="H30" s="39"/>
      <c r="I30" s="39"/>
      <c r="J30" s="39"/>
      <c r="K30" s="39"/>
      <c r="L30" s="20"/>
      <c r="M30" s="20"/>
      <c r="N30" s="20"/>
      <c r="O30" s="20"/>
      <c r="P30" s="20"/>
      <c r="Q30" s="20"/>
      <c r="R30" s="20"/>
    </row>
    <row r="31" spans="1:18" x14ac:dyDescent="0.25">
      <c r="D31" s="39"/>
      <c r="E31" s="39"/>
      <c r="F31" s="39"/>
      <c r="G31" s="39"/>
      <c r="H31" s="39"/>
      <c r="I31" s="39"/>
      <c r="J31" s="39"/>
      <c r="K31" s="39"/>
      <c r="L31" s="20"/>
      <c r="M31" s="20"/>
      <c r="N31" s="20"/>
      <c r="O31" s="20"/>
      <c r="P31" s="20"/>
      <c r="Q31" s="20"/>
      <c r="R31" s="20"/>
    </row>
    <row r="32" spans="1:18" x14ac:dyDescent="0.25">
      <c r="D32" s="39"/>
      <c r="E32" s="39"/>
      <c r="F32" s="39"/>
      <c r="G32" s="39"/>
      <c r="H32" s="39"/>
      <c r="I32" s="39"/>
      <c r="J32" s="39"/>
      <c r="K32" s="39"/>
      <c r="L32" s="20"/>
      <c r="M32" s="20"/>
      <c r="N32" s="20"/>
      <c r="O32" s="20"/>
      <c r="P32" s="20"/>
      <c r="Q32" s="20"/>
      <c r="R32" s="20"/>
    </row>
    <row r="33" spans="1:18" x14ac:dyDescent="0.25">
      <c r="D33" s="39"/>
      <c r="E33" s="39"/>
      <c r="F33" s="39"/>
      <c r="G33" s="39"/>
      <c r="H33" s="39"/>
      <c r="I33" s="39"/>
      <c r="J33" s="39"/>
      <c r="K33" s="39"/>
      <c r="L33" s="20"/>
      <c r="M33" s="20"/>
      <c r="N33" s="20"/>
      <c r="O33" s="20"/>
      <c r="P33" s="20"/>
      <c r="Q33" s="20"/>
      <c r="R33" s="20"/>
    </row>
    <row r="34" spans="1:18" x14ac:dyDescent="0.25">
      <c r="D34" s="39"/>
      <c r="E34" s="39"/>
      <c r="F34" s="39"/>
      <c r="G34" s="39"/>
      <c r="H34" s="39"/>
      <c r="I34" s="39"/>
      <c r="J34" s="39"/>
      <c r="K34" s="39"/>
      <c r="L34" s="20"/>
      <c r="M34" s="20"/>
      <c r="N34" s="20"/>
      <c r="O34" s="20"/>
      <c r="P34" s="20"/>
      <c r="Q34" s="20"/>
      <c r="R34" s="20"/>
    </row>
    <row r="35" spans="1:18" x14ac:dyDescent="0.25">
      <c r="D35" s="39"/>
      <c r="E35" s="39"/>
      <c r="F35" s="39"/>
      <c r="G35" s="39"/>
      <c r="H35" s="39"/>
      <c r="I35" s="39"/>
      <c r="J35" s="39"/>
      <c r="K35" s="39"/>
      <c r="L35" s="20"/>
      <c r="M35" s="20"/>
      <c r="N35" s="20"/>
      <c r="O35" s="20"/>
      <c r="P35" s="20"/>
      <c r="Q35" s="20"/>
      <c r="R35" s="20"/>
    </row>
    <row r="36" spans="1:18" x14ac:dyDescent="0.25">
      <c r="D36" s="39"/>
      <c r="E36" s="39"/>
      <c r="F36" s="39"/>
      <c r="G36" s="39"/>
      <c r="H36" s="39"/>
      <c r="I36" s="39"/>
      <c r="J36" s="39"/>
      <c r="K36" s="39"/>
      <c r="L36" s="20"/>
      <c r="M36" s="20"/>
      <c r="N36" s="20"/>
      <c r="O36" s="20"/>
      <c r="P36" s="20"/>
      <c r="Q36" s="20"/>
      <c r="R36" s="20"/>
    </row>
    <row r="37" spans="1:18" x14ac:dyDescent="0.25">
      <c r="D37" s="39"/>
      <c r="E37" s="39"/>
      <c r="F37" s="39"/>
      <c r="G37" s="39"/>
      <c r="H37" s="39"/>
      <c r="I37" s="39"/>
      <c r="J37" s="39"/>
      <c r="K37" s="39"/>
      <c r="L37" s="20"/>
      <c r="M37" s="20"/>
      <c r="N37" s="20"/>
      <c r="O37" s="20"/>
      <c r="P37" s="20"/>
      <c r="Q37" s="20"/>
      <c r="R37" s="20"/>
    </row>
    <row r="38" spans="1:18" x14ac:dyDescent="0.25">
      <c r="D38" s="39"/>
      <c r="E38" s="39"/>
      <c r="F38" s="39"/>
      <c r="G38" s="39"/>
      <c r="H38" s="39"/>
      <c r="I38" s="39"/>
      <c r="J38" s="39"/>
      <c r="K38" s="39"/>
      <c r="L38" s="20"/>
      <c r="M38" s="20"/>
      <c r="N38" s="20"/>
      <c r="O38" s="20"/>
      <c r="P38" s="20"/>
      <c r="Q38" s="20"/>
      <c r="R38" s="20"/>
    </row>
    <row r="39" spans="1:18" x14ac:dyDescent="0.25">
      <c r="D39" s="39"/>
      <c r="E39" s="39"/>
      <c r="F39" s="39"/>
      <c r="G39" s="39"/>
      <c r="H39" s="39"/>
      <c r="I39" s="39"/>
      <c r="J39" s="39"/>
      <c r="K39" s="39"/>
      <c r="L39" s="20"/>
      <c r="M39" s="20"/>
      <c r="N39" s="20"/>
      <c r="O39" s="20"/>
      <c r="P39" s="20"/>
      <c r="Q39" s="20"/>
      <c r="R39" s="20"/>
    </row>
    <row r="40" spans="1:18" x14ac:dyDescent="0.25">
      <c r="D40" s="39"/>
      <c r="E40" s="39"/>
      <c r="F40" s="39"/>
      <c r="G40" s="39"/>
      <c r="H40" s="39"/>
      <c r="I40" s="39"/>
      <c r="J40" s="39"/>
      <c r="K40" s="39"/>
      <c r="L40" s="20"/>
      <c r="M40" s="20"/>
      <c r="N40" s="20"/>
      <c r="O40" s="20"/>
      <c r="P40" s="20"/>
      <c r="Q40" s="20"/>
      <c r="R40" s="20"/>
    </row>
    <row r="41" spans="1:18" x14ac:dyDescent="0.25">
      <c r="D41" s="39"/>
      <c r="E41" s="39"/>
      <c r="F41" s="39"/>
      <c r="G41" s="39"/>
      <c r="H41" s="39"/>
      <c r="I41" s="39"/>
      <c r="J41" s="39"/>
      <c r="K41" s="39"/>
      <c r="L41" s="20"/>
      <c r="M41" s="20"/>
      <c r="N41" s="20"/>
      <c r="O41" s="20"/>
      <c r="P41" s="20"/>
      <c r="Q41" s="20"/>
      <c r="R41" s="20"/>
    </row>
    <row r="42" spans="1:18" x14ac:dyDescent="0.25">
      <c r="D42" s="39"/>
      <c r="E42" s="39"/>
      <c r="F42" s="39"/>
      <c r="G42" s="39"/>
      <c r="H42" s="39"/>
      <c r="I42" s="39"/>
      <c r="J42" s="39"/>
      <c r="K42" s="39"/>
      <c r="L42" s="20"/>
      <c r="M42" s="20"/>
      <c r="N42" s="20"/>
      <c r="O42" s="20"/>
      <c r="P42" s="20"/>
      <c r="Q42" s="20"/>
      <c r="R42" s="20"/>
    </row>
    <row r="47" spans="1:18" x14ac:dyDescent="0.25">
      <c r="A47" s="174" t="s">
        <v>94</v>
      </c>
      <c r="B47" s="174"/>
      <c r="C47" s="174"/>
      <c r="D47" s="174"/>
      <c r="E47" s="174"/>
      <c r="F47" s="174"/>
      <c r="G47" s="174"/>
      <c r="H47" s="174"/>
      <c r="I47" s="174"/>
      <c r="J47" s="174"/>
      <c r="K47" s="174"/>
      <c r="L47" s="174"/>
      <c r="M47" s="174"/>
      <c r="N47" s="174"/>
    </row>
    <row r="48" spans="1:18" x14ac:dyDescent="0.25">
      <c r="A48" s="20" t="s">
        <v>121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</row>
    <row r="49" spans="1:18" x14ac:dyDescent="0.25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</row>
    <row r="50" spans="1:18" x14ac:dyDescent="0.25">
      <c r="A50" s="123" t="s">
        <v>132</v>
      </c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</row>
    <row r="51" spans="1:18" x14ac:dyDescent="0.25">
      <c r="A51" s="123" t="s">
        <v>46</v>
      </c>
      <c r="B51" s="123"/>
      <c r="C51" s="123"/>
      <c r="D51" s="123"/>
      <c r="E51" s="123"/>
      <c r="F51" s="123"/>
      <c r="G51" s="123"/>
      <c r="H51" s="123"/>
      <c r="I51" s="123"/>
      <c r="J51" s="123"/>
      <c r="K51" s="123"/>
      <c r="L51" s="123"/>
    </row>
    <row r="52" spans="1:18" x14ac:dyDescent="0.25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</row>
    <row r="53" spans="1:18" x14ac:dyDescent="0.25">
      <c r="A53" s="187" t="s">
        <v>118</v>
      </c>
      <c r="B53" s="187"/>
      <c r="C53" s="187"/>
      <c r="D53" s="187"/>
      <c r="E53" s="187"/>
      <c r="F53" s="187"/>
      <c r="G53" s="187"/>
      <c r="H53" s="187"/>
      <c r="I53" s="187"/>
      <c r="J53" s="187"/>
      <c r="K53" s="187"/>
      <c r="L53" s="187"/>
      <c r="M53" s="187"/>
      <c r="N53" s="187"/>
    </row>
    <row r="55" spans="1:18" ht="30" x14ac:dyDescent="0.25">
      <c r="A55" s="32" t="s">
        <v>95</v>
      </c>
      <c r="B55" s="31" t="s">
        <v>96</v>
      </c>
      <c r="C55" s="31" t="s">
        <v>97</v>
      </c>
      <c r="D55" s="31" t="s">
        <v>98</v>
      </c>
      <c r="E55" s="31" t="s">
        <v>99</v>
      </c>
      <c r="F55" s="31" t="s">
        <v>53</v>
      </c>
      <c r="G55" s="31" t="s">
        <v>54</v>
      </c>
      <c r="H55" s="31" t="s">
        <v>56</v>
      </c>
      <c r="I55" s="31" t="s">
        <v>100</v>
      </c>
      <c r="J55" s="31" t="s">
        <v>101</v>
      </c>
      <c r="K55" s="31" t="s">
        <v>102</v>
      </c>
      <c r="L55" s="31" t="s">
        <v>103</v>
      </c>
      <c r="M55" s="31" t="s">
        <v>104</v>
      </c>
      <c r="N55" s="32" t="s">
        <v>105</v>
      </c>
    </row>
    <row r="56" spans="1:18" x14ac:dyDescent="0.25">
      <c r="A56" s="33" t="s">
        <v>106</v>
      </c>
      <c r="B56" s="22">
        <v>291512</v>
      </c>
      <c r="C56" s="22">
        <v>291512</v>
      </c>
      <c r="D56" s="22">
        <v>291512</v>
      </c>
      <c r="E56" s="22">
        <v>291512</v>
      </c>
      <c r="F56" s="22">
        <v>291512</v>
      </c>
      <c r="G56" s="22">
        <v>291512</v>
      </c>
      <c r="H56" s="22">
        <v>291512</v>
      </c>
      <c r="I56" s="22">
        <v>291512</v>
      </c>
      <c r="J56" s="22">
        <v>291512</v>
      </c>
      <c r="K56" s="22">
        <v>291512</v>
      </c>
      <c r="L56" s="22">
        <v>291512</v>
      </c>
      <c r="M56" s="22">
        <v>291512</v>
      </c>
      <c r="N56" s="24">
        <f t="shared" ref="N56:N62" si="2">SUM(B56:M56)</f>
        <v>3498144</v>
      </c>
    </row>
    <row r="57" spans="1:18" x14ac:dyDescent="0.25">
      <c r="A57" s="33" t="s">
        <v>107</v>
      </c>
      <c r="B57" s="22">
        <v>150000</v>
      </c>
      <c r="C57" s="22">
        <v>150000</v>
      </c>
      <c r="D57" s="22">
        <v>150000</v>
      </c>
      <c r="E57" s="22">
        <v>150000</v>
      </c>
      <c r="F57" s="22">
        <v>150000</v>
      </c>
      <c r="G57" s="22">
        <v>150000</v>
      </c>
      <c r="H57" s="22">
        <v>150000</v>
      </c>
      <c r="I57" s="22">
        <v>150000</v>
      </c>
      <c r="J57" s="22">
        <v>150000</v>
      </c>
      <c r="K57" s="22">
        <v>150000</v>
      </c>
      <c r="L57" s="22">
        <v>150000</v>
      </c>
      <c r="M57" s="22">
        <v>150000</v>
      </c>
      <c r="N57" s="24">
        <f t="shared" si="2"/>
        <v>1800000</v>
      </c>
    </row>
    <row r="58" spans="1:18" x14ac:dyDescent="0.25">
      <c r="A58" s="33" t="s">
        <v>108</v>
      </c>
      <c r="B58" s="22">
        <v>0</v>
      </c>
      <c r="C58" s="22">
        <v>0</v>
      </c>
      <c r="D58" s="22">
        <v>0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0</v>
      </c>
      <c r="N58" s="24">
        <f t="shared" si="2"/>
        <v>0</v>
      </c>
    </row>
    <row r="59" spans="1:18" x14ac:dyDescent="0.25">
      <c r="A59" s="33" t="s">
        <v>109</v>
      </c>
      <c r="B59" s="22">
        <v>0</v>
      </c>
      <c r="C59" s="22">
        <v>0</v>
      </c>
      <c r="D59" s="22">
        <v>0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0</v>
      </c>
      <c r="N59" s="24">
        <f t="shared" si="2"/>
        <v>0</v>
      </c>
    </row>
    <row r="60" spans="1:18" ht="30" x14ac:dyDescent="0.25">
      <c r="A60" s="31" t="s">
        <v>110</v>
      </c>
      <c r="B60" s="23">
        <v>0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4">
        <f t="shared" si="2"/>
        <v>0</v>
      </c>
    </row>
    <row r="61" spans="1:18" x14ac:dyDescent="0.25">
      <c r="A61" s="29" t="s">
        <v>111</v>
      </c>
      <c r="B61" s="22">
        <v>0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4">
        <f t="shared" si="2"/>
        <v>0</v>
      </c>
    </row>
    <row r="62" spans="1:18" x14ac:dyDescent="0.25">
      <c r="A62" s="29" t="s">
        <v>93</v>
      </c>
      <c r="B62" s="24">
        <f>SUM(B56:B61)</f>
        <v>441512</v>
      </c>
      <c r="C62" s="24">
        <f t="shared" ref="C62:M62" si="3">SUM(C56:C61)</f>
        <v>441512</v>
      </c>
      <c r="D62" s="24">
        <f t="shared" si="3"/>
        <v>441512</v>
      </c>
      <c r="E62" s="24">
        <f t="shared" si="3"/>
        <v>441512</v>
      </c>
      <c r="F62" s="24">
        <f t="shared" si="3"/>
        <v>441512</v>
      </c>
      <c r="G62" s="24">
        <f t="shared" si="3"/>
        <v>441512</v>
      </c>
      <c r="H62" s="24">
        <f t="shared" si="3"/>
        <v>441512</v>
      </c>
      <c r="I62" s="24">
        <f t="shared" si="3"/>
        <v>441512</v>
      </c>
      <c r="J62" s="24">
        <f t="shared" si="3"/>
        <v>441512</v>
      </c>
      <c r="K62" s="24">
        <f t="shared" si="3"/>
        <v>441512</v>
      </c>
      <c r="L62" s="24">
        <f t="shared" si="3"/>
        <v>441512</v>
      </c>
      <c r="M62" s="24">
        <f t="shared" si="3"/>
        <v>441512</v>
      </c>
      <c r="N62" s="24">
        <f t="shared" si="2"/>
        <v>5298144</v>
      </c>
    </row>
    <row r="64" spans="1:18" x14ac:dyDescent="0.25">
      <c r="A64" t="s">
        <v>39</v>
      </c>
      <c r="D64" s="123" t="s">
        <v>41</v>
      </c>
      <c r="E64" s="123"/>
      <c r="F64" s="123"/>
      <c r="G64" s="123"/>
      <c r="H64" s="123"/>
      <c r="I64" s="123"/>
      <c r="J64" s="123"/>
      <c r="K64" s="123"/>
      <c r="L64" s="20"/>
      <c r="M64" s="20"/>
      <c r="N64" s="34"/>
      <c r="R64" s="20"/>
    </row>
    <row r="65" spans="1:18" x14ac:dyDescent="0.25">
      <c r="D65" s="28"/>
      <c r="E65" s="28"/>
      <c r="F65" s="28"/>
      <c r="G65" s="28"/>
      <c r="H65" s="28"/>
      <c r="I65" s="28"/>
      <c r="J65" s="28"/>
      <c r="K65" s="28"/>
      <c r="L65" s="20"/>
      <c r="M65" s="20"/>
      <c r="R65" s="20"/>
    </row>
    <row r="66" spans="1:18" x14ac:dyDescent="0.25">
      <c r="D66" s="130" t="s">
        <v>42</v>
      </c>
      <c r="E66" s="130"/>
      <c r="F66" s="130"/>
      <c r="G66" s="130"/>
      <c r="H66" s="130"/>
      <c r="I66" s="130"/>
      <c r="J66" s="130"/>
      <c r="K66" s="130"/>
      <c r="L66" s="20"/>
      <c r="M66" s="20"/>
      <c r="N66" s="20"/>
      <c r="O66" s="20"/>
      <c r="P66" s="20"/>
      <c r="Q66" s="20"/>
      <c r="R66" s="20"/>
    </row>
    <row r="67" spans="1:18" x14ac:dyDescent="0.25">
      <c r="A67" t="s">
        <v>40</v>
      </c>
      <c r="H67" s="130" t="s">
        <v>43</v>
      </c>
      <c r="I67" s="130"/>
      <c r="J67" s="130"/>
      <c r="L67" s="20"/>
      <c r="M67" s="20"/>
      <c r="N67" s="20"/>
      <c r="O67" s="20"/>
      <c r="P67" s="20"/>
      <c r="Q67" s="20"/>
      <c r="R67" s="20"/>
    </row>
    <row r="68" spans="1:18" x14ac:dyDescent="0.25">
      <c r="D68" s="123" t="s">
        <v>44</v>
      </c>
      <c r="E68" s="123"/>
      <c r="F68" s="123"/>
      <c r="G68" s="123"/>
      <c r="H68" s="123"/>
      <c r="I68" s="123"/>
      <c r="J68" s="123"/>
      <c r="K68" s="123"/>
      <c r="L68" s="20"/>
      <c r="M68" s="20"/>
      <c r="N68" s="20"/>
      <c r="O68" s="20"/>
      <c r="P68" s="20"/>
      <c r="Q68" s="20"/>
      <c r="R68" s="20"/>
    </row>
    <row r="93" spans="1:14" x14ac:dyDescent="0.25">
      <c r="A93" s="174" t="s">
        <v>94</v>
      </c>
      <c r="B93" s="174"/>
      <c r="C93" s="174"/>
      <c r="D93" s="174"/>
      <c r="E93" s="174"/>
      <c r="F93" s="174"/>
      <c r="G93" s="174"/>
      <c r="H93" s="174"/>
      <c r="I93" s="174"/>
      <c r="J93" s="174"/>
      <c r="K93" s="174"/>
      <c r="L93" s="174"/>
      <c r="M93" s="174"/>
      <c r="N93" s="174"/>
    </row>
    <row r="94" spans="1:14" x14ac:dyDescent="0.25">
      <c r="A94" s="20" t="s">
        <v>121</v>
      </c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</row>
    <row r="95" spans="1:14" x14ac:dyDescent="0.25">
      <c r="A95" s="30"/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</row>
    <row r="96" spans="1:14" x14ac:dyDescent="0.25">
      <c r="A96" s="123" t="s">
        <v>133</v>
      </c>
      <c r="B96" s="123"/>
      <c r="C96" s="123"/>
      <c r="D96" s="123"/>
      <c r="E96" s="123"/>
      <c r="F96" s="123"/>
      <c r="G96" s="123"/>
      <c r="H96" s="123"/>
      <c r="I96" s="123"/>
      <c r="J96" s="123"/>
      <c r="K96" s="123"/>
      <c r="L96" s="123"/>
    </row>
    <row r="97" spans="1:18" x14ac:dyDescent="0.25">
      <c r="A97" s="123" t="s">
        <v>46</v>
      </c>
      <c r="B97" s="123"/>
      <c r="C97" s="123"/>
      <c r="D97" s="123"/>
      <c r="E97" s="123"/>
      <c r="F97" s="123"/>
      <c r="G97" s="123"/>
      <c r="H97" s="123"/>
      <c r="I97" s="123"/>
      <c r="J97" s="123"/>
      <c r="K97" s="123"/>
      <c r="L97" s="123"/>
    </row>
    <row r="98" spans="1:18" x14ac:dyDescent="0.25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</row>
    <row r="99" spans="1:18" x14ac:dyDescent="0.25">
      <c r="A99" s="187" t="s">
        <v>118</v>
      </c>
      <c r="B99" s="187"/>
      <c r="C99" s="187"/>
      <c r="D99" s="187"/>
      <c r="E99" s="187"/>
      <c r="F99" s="187"/>
      <c r="G99" s="187"/>
      <c r="H99" s="187"/>
      <c r="I99" s="187"/>
      <c r="J99" s="187"/>
      <c r="K99" s="187"/>
      <c r="L99" s="187"/>
      <c r="M99" s="187"/>
      <c r="N99" s="187"/>
    </row>
    <row r="101" spans="1:18" ht="30" x14ac:dyDescent="0.25">
      <c r="A101" s="32" t="s">
        <v>95</v>
      </c>
      <c r="B101" s="31" t="s">
        <v>96</v>
      </c>
      <c r="C101" s="31" t="s">
        <v>97</v>
      </c>
      <c r="D101" s="31" t="s">
        <v>98</v>
      </c>
      <c r="E101" s="31" t="s">
        <v>99</v>
      </c>
      <c r="F101" s="31" t="s">
        <v>53</v>
      </c>
      <c r="G101" s="31" t="s">
        <v>54</v>
      </c>
      <c r="H101" s="31" t="s">
        <v>56</v>
      </c>
      <c r="I101" s="31" t="s">
        <v>100</v>
      </c>
      <c r="J101" s="31" t="s">
        <v>101</v>
      </c>
      <c r="K101" s="31" t="s">
        <v>102</v>
      </c>
      <c r="L101" s="31" t="s">
        <v>103</v>
      </c>
      <c r="M101" s="31" t="s">
        <v>104</v>
      </c>
      <c r="N101" s="32" t="s">
        <v>105</v>
      </c>
    </row>
    <row r="102" spans="1:18" x14ac:dyDescent="0.25">
      <c r="A102" s="33" t="s">
        <v>106</v>
      </c>
      <c r="B102" s="22">
        <v>115716</v>
      </c>
      <c r="C102" s="22">
        <v>115716</v>
      </c>
      <c r="D102" s="22">
        <v>115716</v>
      </c>
      <c r="E102" s="22">
        <v>115716</v>
      </c>
      <c r="F102" s="22">
        <v>115716</v>
      </c>
      <c r="G102" s="22">
        <v>115716</v>
      </c>
      <c r="H102" s="22">
        <v>115716</v>
      </c>
      <c r="I102" s="22">
        <v>115716</v>
      </c>
      <c r="J102" s="22">
        <v>115716</v>
      </c>
      <c r="K102" s="22">
        <v>115716</v>
      </c>
      <c r="L102" s="22">
        <v>115716</v>
      </c>
      <c r="M102" s="22">
        <v>115716</v>
      </c>
      <c r="N102" s="24">
        <f>SUM(B102:M102)</f>
        <v>1388592</v>
      </c>
    </row>
    <row r="103" spans="1:18" x14ac:dyDescent="0.25">
      <c r="A103" s="33" t="s">
        <v>107</v>
      </c>
      <c r="B103" s="40">
        <v>0</v>
      </c>
      <c r="C103" s="40">
        <v>0</v>
      </c>
      <c r="D103" s="40">
        <v>0</v>
      </c>
      <c r="E103" s="40">
        <v>0</v>
      </c>
      <c r="F103" s="40">
        <v>0</v>
      </c>
      <c r="G103" s="40">
        <v>0</v>
      </c>
      <c r="H103" s="40">
        <v>0</v>
      </c>
      <c r="I103" s="40">
        <v>0</v>
      </c>
      <c r="J103" s="40">
        <v>0</v>
      </c>
      <c r="K103" s="40">
        <v>0</v>
      </c>
      <c r="L103" s="40">
        <v>0</v>
      </c>
      <c r="M103" s="40">
        <v>0</v>
      </c>
      <c r="N103" s="24">
        <f t="shared" ref="N103:N108" si="4">SUM(B103:M103)</f>
        <v>0</v>
      </c>
    </row>
    <row r="104" spans="1:18" x14ac:dyDescent="0.25">
      <c r="A104" s="33" t="s">
        <v>108</v>
      </c>
      <c r="B104" s="40">
        <v>0</v>
      </c>
      <c r="C104" s="40">
        <v>0</v>
      </c>
      <c r="D104" s="40">
        <v>0</v>
      </c>
      <c r="E104" s="40">
        <v>0</v>
      </c>
      <c r="F104" s="40">
        <v>0</v>
      </c>
      <c r="G104" s="40">
        <v>0</v>
      </c>
      <c r="H104" s="40">
        <v>0</v>
      </c>
      <c r="I104" s="40">
        <v>0</v>
      </c>
      <c r="J104" s="40">
        <v>0</v>
      </c>
      <c r="K104" s="40">
        <v>0</v>
      </c>
      <c r="L104" s="40">
        <v>0</v>
      </c>
      <c r="M104" s="40">
        <v>0</v>
      </c>
      <c r="N104" s="24">
        <f t="shared" si="4"/>
        <v>0</v>
      </c>
    </row>
    <row r="105" spans="1:18" x14ac:dyDescent="0.25">
      <c r="A105" s="33" t="s">
        <v>109</v>
      </c>
      <c r="B105" s="40">
        <v>0</v>
      </c>
      <c r="C105" s="40">
        <v>0</v>
      </c>
      <c r="D105" s="40">
        <v>0</v>
      </c>
      <c r="E105" s="40">
        <v>0</v>
      </c>
      <c r="F105" s="40">
        <v>0</v>
      </c>
      <c r="G105" s="40">
        <v>0</v>
      </c>
      <c r="H105" s="40">
        <v>0</v>
      </c>
      <c r="I105" s="40">
        <v>0</v>
      </c>
      <c r="J105" s="40">
        <v>0</v>
      </c>
      <c r="K105" s="40">
        <v>0</v>
      </c>
      <c r="L105" s="40">
        <v>0</v>
      </c>
      <c r="M105" s="40">
        <v>0</v>
      </c>
      <c r="N105" s="24">
        <f t="shared" si="4"/>
        <v>0</v>
      </c>
    </row>
    <row r="106" spans="1:18" ht="30" x14ac:dyDescent="0.25">
      <c r="A106" s="31" t="s">
        <v>110</v>
      </c>
      <c r="B106" s="40">
        <v>0</v>
      </c>
      <c r="C106" s="40">
        <v>0</v>
      </c>
      <c r="D106" s="40">
        <v>0</v>
      </c>
      <c r="E106" s="40">
        <v>0</v>
      </c>
      <c r="F106" s="40">
        <v>0</v>
      </c>
      <c r="G106" s="40">
        <v>0</v>
      </c>
      <c r="H106" s="40">
        <v>0</v>
      </c>
      <c r="I106" s="40">
        <v>0</v>
      </c>
      <c r="J106" s="40">
        <v>0</v>
      </c>
      <c r="K106" s="40">
        <v>0</v>
      </c>
      <c r="L106" s="40">
        <v>0</v>
      </c>
      <c r="M106" s="40">
        <v>0</v>
      </c>
      <c r="N106" s="24">
        <f t="shared" si="4"/>
        <v>0</v>
      </c>
    </row>
    <row r="107" spans="1:18" x14ac:dyDescent="0.25">
      <c r="A107" s="29" t="s">
        <v>111</v>
      </c>
      <c r="B107" s="40">
        <v>0</v>
      </c>
      <c r="C107" s="40">
        <v>0</v>
      </c>
      <c r="D107" s="40">
        <v>0</v>
      </c>
      <c r="E107" s="40">
        <v>0</v>
      </c>
      <c r="F107" s="40">
        <v>0</v>
      </c>
      <c r="G107" s="40">
        <v>0</v>
      </c>
      <c r="H107" s="40">
        <v>0</v>
      </c>
      <c r="I107" s="40">
        <v>0</v>
      </c>
      <c r="J107" s="40">
        <v>0</v>
      </c>
      <c r="K107" s="40">
        <v>0</v>
      </c>
      <c r="L107" s="40">
        <v>0</v>
      </c>
      <c r="M107" s="40">
        <v>0</v>
      </c>
      <c r="N107" s="24">
        <f t="shared" si="4"/>
        <v>0</v>
      </c>
    </row>
    <row r="108" spans="1:18" x14ac:dyDescent="0.25">
      <c r="A108" s="29" t="s">
        <v>93</v>
      </c>
      <c r="B108" s="24">
        <f>SUM(B102:B107)</f>
        <v>115716</v>
      </c>
      <c r="C108" s="24">
        <f t="shared" ref="C108:M108" si="5">SUM(C102:C107)</f>
        <v>115716</v>
      </c>
      <c r="D108" s="24">
        <f t="shared" si="5"/>
        <v>115716</v>
      </c>
      <c r="E108" s="24">
        <f t="shared" si="5"/>
        <v>115716</v>
      </c>
      <c r="F108" s="24">
        <f t="shared" si="5"/>
        <v>115716</v>
      </c>
      <c r="G108" s="24">
        <f t="shared" si="5"/>
        <v>115716</v>
      </c>
      <c r="H108" s="24">
        <f t="shared" si="5"/>
        <v>115716</v>
      </c>
      <c r="I108" s="24">
        <f t="shared" si="5"/>
        <v>115716</v>
      </c>
      <c r="J108" s="24">
        <f t="shared" si="5"/>
        <v>115716</v>
      </c>
      <c r="K108" s="24">
        <f t="shared" si="5"/>
        <v>115716</v>
      </c>
      <c r="L108" s="24">
        <f t="shared" si="5"/>
        <v>115716</v>
      </c>
      <c r="M108" s="24">
        <f t="shared" si="5"/>
        <v>115716</v>
      </c>
      <c r="N108" s="24">
        <f t="shared" si="4"/>
        <v>1388592</v>
      </c>
    </row>
    <row r="110" spans="1:18" x14ac:dyDescent="0.25">
      <c r="A110" t="s">
        <v>39</v>
      </c>
      <c r="D110" s="123" t="s">
        <v>41</v>
      </c>
      <c r="E110" s="123"/>
      <c r="F110" s="123"/>
      <c r="G110" s="123"/>
      <c r="H110" s="123"/>
      <c r="I110" s="123"/>
      <c r="J110" s="123"/>
      <c r="K110" s="123"/>
      <c r="L110" s="20"/>
      <c r="M110" s="20"/>
      <c r="N110" s="34"/>
      <c r="R110" s="20"/>
    </row>
    <row r="111" spans="1:18" x14ac:dyDescent="0.25">
      <c r="D111" s="28"/>
      <c r="E111" s="28"/>
      <c r="F111" s="28"/>
      <c r="G111" s="28"/>
      <c r="H111" s="28"/>
      <c r="I111" s="28"/>
      <c r="J111" s="28"/>
      <c r="K111" s="28"/>
      <c r="L111" s="20"/>
      <c r="M111" s="20"/>
      <c r="R111" s="20"/>
    </row>
    <row r="112" spans="1:18" x14ac:dyDescent="0.25">
      <c r="D112" s="130" t="s">
        <v>42</v>
      </c>
      <c r="E112" s="130"/>
      <c r="F112" s="130"/>
      <c r="G112" s="130"/>
      <c r="H112" s="130"/>
      <c r="I112" s="130"/>
      <c r="J112" s="130"/>
      <c r="K112" s="130"/>
      <c r="L112" s="20"/>
      <c r="M112" s="20"/>
      <c r="N112" s="20"/>
      <c r="O112" s="20"/>
      <c r="P112" s="20"/>
      <c r="Q112" s="20"/>
      <c r="R112" s="20"/>
    </row>
    <row r="113" spans="1:18" x14ac:dyDescent="0.25">
      <c r="A113" t="s">
        <v>40</v>
      </c>
      <c r="H113" s="130" t="s">
        <v>43</v>
      </c>
      <c r="I113" s="130"/>
      <c r="J113" s="130"/>
      <c r="L113" s="20"/>
      <c r="M113" s="20"/>
      <c r="N113" s="20"/>
      <c r="O113" s="20"/>
      <c r="P113" s="20"/>
      <c r="Q113" s="20"/>
      <c r="R113" s="20"/>
    </row>
    <row r="114" spans="1:18" x14ac:dyDescent="0.25">
      <c r="D114" s="123" t="s">
        <v>44</v>
      </c>
      <c r="E114" s="123"/>
      <c r="F114" s="123"/>
      <c r="G114" s="123"/>
      <c r="H114" s="123"/>
      <c r="I114" s="123"/>
      <c r="J114" s="123"/>
      <c r="K114" s="123"/>
      <c r="L114" s="20"/>
      <c r="M114" s="20"/>
      <c r="N114" s="20"/>
      <c r="O114" s="20"/>
      <c r="P114" s="20"/>
      <c r="Q114" s="20"/>
      <c r="R114" s="20"/>
    </row>
  </sheetData>
  <mergeCells count="23">
    <mergeCell ref="D22:K22"/>
    <mergeCell ref="A4:L4"/>
    <mergeCell ref="A5:L5"/>
    <mergeCell ref="A1:N1"/>
    <mergeCell ref="A7:N7"/>
    <mergeCell ref="D18:K18"/>
    <mergeCell ref="H21:J21"/>
    <mergeCell ref="D68:K68"/>
    <mergeCell ref="A47:N47"/>
    <mergeCell ref="A50:L50"/>
    <mergeCell ref="A51:L51"/>
    <mergeCell ref="A53:N53"/>
    <mergeCell ref="D64:K64"/>
    <mergeCell ref="H67:J67"/>
    <mergeCell ref="D66:K66"/>
    <mergeCell ref="D112:K112"/>
    <mergeCell ref="H113:J113"/>
    <mergeCell ref="D114:K114"/>
    <mergeCell ref="A93:N93"/>
    <mergeCell ref="A96:L96"/>
    <mergeCell ref="A97:L97"/>
    <mergeCell ref="A99:N99"/>
    <mergeCell ref="D110:K110"/>
  </mergeCells>
  <pageMargins left="0.7" right="0.7" top="0.75" bottom="0.75" header="0.3" footer="0.3"/>
  <pageSetup paperSize="5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tod-imp-1</vt:lpstr>
      <vt:lpstr>tod-imp-2</vt:lpstr>
      <vt:lpstr>TODIMP3</vt:lpstr>
      <vt:lpstr>tod- imp-9</vt:lpstr>
      <vt:lpstr>'tod- imp-9'!Print_Area</vt:lpstr>
      <vt:lpstr>'tod-imp-1'!Print_Area</vt:lpstr>
      <vt:lpstr>'tod-imp-2'!Print_Area</vt:lpstr>
      <vt:lpstr>TODIMP3!Print_Area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Senarath Dayawansa</cp:lastModifiedBy>
  <cp:lastPrinted>2021-12-17T03:51:06Z</cp:lastPrinted>
  <dcterms:created xsi:type="dcterms:W3CDTF">2016-12-20T04:14:31Z</dcterms:created>
  <dcterms:modified xsi:type="dcterms:W3CDTF">2022-12-22T10:16:34Z</dcterms:modified>
</cp:coreProperties>
</file>