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jesinghe.krsa\Desktop\Imprest Limit 2026\Limit - 2026\"/>
    </mc:Choice>
  </mc:AlternateContent>
  <bookViews>
    <workbookView xWindow="0" yWindow="0" windowWidth="20490" windowHeight="6555" activeTab="1"/>
  </bookViews>
  <sheets>
    <sheet name="tod-imp-1" sheetId="1" r:id="rId1"/>
    <sheet name="tod-imp-2" sheetId="2" r:id="rId2"/>
    <sheet name="TODIMP3" sheetId="3" r:id="rId3"/>
    <sheet name="tod- imp-9" sheetId="4" r:id="rId4"/>
  </sheets>
  <definedNames>
    <definedName name="_xlnm.Print_Area" localSheetId="3">'tod- imp-9'!$A$1:$O$26</definedName>
    <definedName name="_xlnm.Print_Area" localSheetId="0">'tod-imp-1'!$A$1:$U$35</definedName>
    <definedName name="_xlnm.Print_Area" localSheetId="1">'tod-imp-2'!$A$1:$S$26</definedName>
    <definedName name="_xlnm.Print_Area" localSheetId="2">TODIMP3!$A$1:$M$34</definedName>
  </definedNames>
  <calcPr calcId="152511" iterateDelta="1E-4"/>
</workbook>
</file>

<file path=xl/calcChain.xml><?xml version="1.0" encoding="utf-8"?>
<calcChain xmlns="http://schemas.openxmlformats.org/spreadsheetml/2006/main">
  <c r="G24" i="3" l="1"/>
  <c r="I22" i="3" l="1"/>
  <c r="I23" i="3"/>
  <c r="H19" i="3"/>
  <c r="I19" i="3" s="1"/>
  <c r="H20" i="3"/>
  <c r="I20" i="3" s="1"/>
  <c r="H21" i="3"/>
  <c r="I21" i="3" s="1"/>
  <c r="H22" i="3"/>
  <c r="H23" i="3"/>
  <c r="H18" i="3"/>
  <c r="F24" i="3"/>
  <c r="E24" i="3"/>
  <c r="D24" i="3"/>
  <c r="I8" i="3"/>
  <c r="H9" i="3"/>
  <c r="I9" i="3" s="1"/>
  <c r="H10" i="3"/>
  <c r="I10" i="3" s="1"/>
  <c r="H11" i="3"/>
  <c r="I11" i="3" s="1"/>
  <c r="H12" i="3"/>
  <c r="I12" i="3" s="1"/>
  <c r="H8" i="3"/>
  <c r="E13" i="3"/>
  <c r="F13" i="3"/>
  <c r="G13" i="3"/>
  <c r="D13" i="3"/>
  <c r="H24" i="3" l="1"/>
  <c r="I24" i="3" s="1"/>
  <c r="H13" i="3"/>
  <c r="I13" i="3" s="1"/>
  <c r="I18" i="3"/>
  <c r="O12" i="4"/>
  <c r="K19" i="2"/>
  <c r="J19" i="2"/>
  <c r="I19" i="2"/>
  <c r="H19" i="2"/>
  <c r="G19" i="2"/>
  <c r="F19" i="2"/>
  <c r="E19" i="2"/>
  <c r="D19" i="2"/>
  <c r="C19" i="2"/>
  <c r="R18" i="2"/>
  <c r="N18" i="2"/>
  <c r="J18" i="2"/>
  <c r="F18" i="2"/>
  <c r="S17" i="2"/>
  <c r="R17" i="2"/>
  <c r="N17" i="2"/>
  <c r="J17" i="2"/>
  <c r="S16" i="2"/>
  <c r="R16" i="2"/>
  <c r="N16" i="2"/>
  <c r="F16" i="2"/>
  <c r="J16" i="2"/>
  <c r="S15" i="2"/>
  <c r="N15" i="2"/>
  <c r="J15" i="2"/>
  <c r="F15" i="2"/>
  <c r="F9" i="2"/>
  <c r="U26" i="1"/>
  <c r="S26" i="1"/>
  <c r="R26" i="1"/>
  <c r="U23" i="1"/>
  <c r="M25" i="1" l="1"/>
  <c r="L25" i="1"/>
  <c r="K25" i="1"/>
  <c r="U21" i="1"/>
  <c r="U18" i="1"/>
  <c r="S21" i="1"/>
  <c r="S19" i="1"/>
  <c r="S20" i="1"/>
  <c r="S18" i="1"/>
  <c r="Q18" i="1"/>
  <c r="Q21" i="1"/>
  <c r="P21" i="1"/>
  <c r="O21" i="1"/>
  <c r="M21" i="1"/>
  <c r="L21" i="1"/>
  <c r="K19" i="1"/>
  <c r="K20" i="1"/>
  <c r="K18" i="1"/>
  <c r="U13" i="1"/>
  <c r="U12" i="1"/>
  <c r="S14" i="1"/>
  <c r="S13" i="1"/>
  <c r="S12" i="1"/>
  <c r="R14" i="1"/>
  <c r="Q14" i="1"/>
  <c r="Q13" i="1"/>
  <c r="Q12" i="1"/>
  <c r="H14" i="1" l="1"/>
  <c r="F14" i="1"/>
  <c r="K12" i="1"/>
  <c r="C14" i="1" l="1"/>
  <c r="R12" i="2" l="1"/>
  <c r="N12" i="2"/>
  <c r="J12" i="2"/>
  <c r="F12" i="2"/>
  <c r="S12" i="2" l="1"/>
  <c r="K13" i="1" l="1"/>
  <c r="F17" i="2" l="1"/>
  <c r="S18" i="2"/>
  <c r="Q20" i="1"/>
  <c r="O13" i="4" l="1"/>
  <c r="O14" i="4"/>
  <c r="O15" i="4"/>
  <c r="O16" i="4"/>
  <c r="O17" i="4"/>
  <c r="S22" i="1" l="1"/>
  <c r="U22" i="1" s="1"/>
  <c r="S23" i="1"/>
  <c r="S24" i="1"/>
  <c r="U24" i="1" s="1"/>
  <c r="U19" i="1" l="1"/>
  <c r="L7" i="3" l="1"/>
  <c r="J11" i="2"/>
  <c r="C13" i="2" l="1"/>
  <c r="R11" i="2"/>
  <c r="J10" i="2"/>
  <c r="F11" i="2"/>
  <c r="E13" i="2"/>
  <c r="J9" i="2"/>
  <c r="D13" i="2"/>
  <c r="R10" i="2"/>
  <c r="H13" i="2"/>
  <c r="I13" i="2"/>
  <c r="F10" i="2"/>
  <c r="N10" i="2"/>
  <c r="G13" i="2"/>
  <c r="U20" i="1"/>
  <c r="O18" i="4"/>
  <c r="M14" i="1"/>
  <c r="N14" i="1"/>
  <c r="O14" i="1"/>
  <c r="P14" i="1"/>
  <c r="T14" i="1"/>
  <c r="O105" i="4"/>
  <c r="O106" i="4"/>
  <c r="O107" i="4"/>
  <c r="O108" i="4"/>
  <c r="D110" i="4"/>
  <c r="E110" i="4"/>
  <c r="F110" i="4"/>
  <c r="G110" i="4"/>
  <c r="O109" i="4" s="1"/>
  <c r="H110" i="4"/>
  <c r="I110" i="4"/>
  <c r="J110" i="4"/>
  <c r="K110" i="4"/>
  <c r="L110" i="4"/>
  <c r="M110" i="4"/>
  <c r="N110" i="4"/>
  <c r="C110" i="4"/>
  <c r="O60" i="4"/>
  <c r="O61" i="4"/>
  <c r="O62" i="4"/>
  <c r="D64" i="4"/>
  <c r="E64" i="4"/>
  <c r="F64" i="4"/>
  <c r="G64" i="4"/>
  <c r="O63" i="4" s="1"/>
  <c r="H64" i="4"/>
  <c r="I64" i="4"/>
  <c r="J64" i="4"/>
  <c r="K64" i="4"/>
  <c r="L64" i="4"/>
  <c r="M64" i="4"/>
  <c r="N64" i="4"/>
  <c r="C64" i="4"/>
  <c r="K21" i="1" l="1"/>
  <c r="R15" i="2"/>
  <c r="K13" i="2"/>
  <c r="J13" i="2"/>
  <c r="Q13" i="2"/>
  <c r="P13" i="2"/>
  <c r="P19" i="2" s="1"/>
  <c r="L13" i="2"/>
  <c r="L19" i="2" s="1"/>
  <c r="N11" i="2"/>
  <c r="S11" i="2" s="1"/>
  <c r="L14" i="1"/>
  <c r="O110" i="4"/>
  <c r="O64" i="4"/>
  <c r="S10" i="2"/>
  <c r="T21" i="1"/>
  <c r="N21" i="1"/>
  <c r="O59" i="4"/>
  <c r="O58" i="4"/>
  <c r="O104" i="4"/>
  <c r="K14" i="1" l="1"/>
  <c r="Q19" i="2"/>
  <c r="N9" i="2"/>
  <c r="M13" i="2"/>
  <c r="M19" i="2" s="1"/>
  <c r="N19" i="2" s="1"/>
  <c r="R9" i="2"/>
  <c r="R13" i="2" s="1"/>
  <c r="O13" i="2"/>
  <c r="O19" i="2" s="1"/>
  <c r="N13" i="2" l="1"/>
  <c r="S9" i="2"/>
  <c r="U14" i="1"/>
  <c r="R19" i="2"/>
  <c r="N25" i="1" l="1"/>
  <c r="N26" i="1" s="1"/>
  <c r="O25" i="1"/>
  <c r="O26" i="1" s="1"/>
  <c r="P25" i="1"/>
  <c r="P26" i="1" s="1"/>
  <c r="R25" i="1"/>
  <c r="R21" i="1"/>
  <c r="D18" i="4"/>
  <c r="E18" i="4"/>
  <c r="F18" i="4"/>
  <c r="G18" i="4"/>
  <c r="H18" i="4"/>
  <c r="I18" i="4"/>
  <c r="J18" i="4"/>
  <c r="K18" i="4"/>
  <c r="L18" i="4"/>
  <c r="M18" i="4"/>
  <c r="N18" i="4"/>
  <c r="C18" i="4"/>
  <c r="C21" i="1"/>
  <c r="I21" i="1"/>
  <c r="H21" i="1"/>
  <c r="G21" i="1"/>
  <c r="F21" i="1"/>
  <c r="E21" i="1"/>
  <c r="D21" i="1"/>
  <c r="J21" i="1"/>
  <c r="M26" i="1" l="1"/>
  <c r="Q25" i="1"/>
  <c r="S25" i="1" s="1"/>
  <c r="L26" i="1"/>
  <c r="U25" i="1" l="1"/>
  <c r="Q26" i="1"/>
  <c r="K26" i="1"/>
  <c r="S19" i="2"/>
  <c r="F13" i="2" l="1"/>
  <c r="S13" i="2"/>
</calcChain>
</file>

<file path=xl/sharedStrings.xml><?xml version="1.0" encoding="utf-8"?>
<sst xmlns="http://schemas.openxmlformats.org/spreadsheetml/2006/main" count="251" uniqueCount="188">
  <si>
    <t>( 1 )</t>
  </si>
  <si>
    <t>( 2 )</t>
  </si>
  <si>
    <t>(3 )</t>
  </si>
  <si>
    <t>(4 )</t>
  </si>
  <si>
    <t>( 5 )</t>
  </si>
  <si>
    <t>( 6 )</t>
  </si>
  <si>
    <t>2+3+4+5+6=(7)</t>
  </si>
  <si>
    <t>( 8 )</t>
  </si>
  <si>
    <t>1-7+8=(9)</t>
  </si>
  <si>
    <t>( 10 )</t>
  </si>
  <si>
    <t>9-10=( 11 )</t>
  </si>
  <si>
    <t>දේ.අර. (17 )</t>
  </si>
  <si>
    <t xml:space="preserve">සකස් කලේ - </t>
  </si>
  <si>
    <t>පරීක්ෂා කලේ -</t>
  </si>
  <si>
    <t>ප්‍රධාන ගණකාධිකාරිගේ /අධ්‍යක්ෂ (මුදල්) ගේ - අත්සන - ........................................................</t>
  </si>
  <si>
    <t xml:space="preserve">                                                                නම - ......................................................</t>
  </si>
  <si>
    <t>නිල මුද්‍රාව</t>
  </si>
  <si>
    <t xml:space="preserve">දිනය - </t>
  </si>
  <si>
    <t>වැය ශිර්ෂය - 198</t>
  </si>
  <si>
    <t>මැයි</t>
  </si>
  <si>
    <t>ජුනි</t>
  </si>
  <si>
    <t>ජුලි</t>
  </si>
  <si>
    <t>I</t>
  </si>
  <si>
    <t>II</t>
  </si>
  <si>
    <t>III</t>
  </si>
  <si>
    <t>IV</t>
  </si>
  <si>
    <t>V</t>
  </si>
  <si>
    <t>VI</t>
  </si>
  <si>
    <t>VII</t>
  </si>
  <si>
    <t>VIII</t>
  </si>
  <si>
    <t>1002/1003</t>
  </si>
  <si>
    <t>එකතුව</t>
  </si>
  <si>
    <t xml:space="preserve"> ආකෘති පත්‍ර අංක : TOD/IMP/9</t>
  </si>
  <si>
    <t>දීමනා වර්ගය</t>
  </si>
  <si>
    <t>ජනවාරි</t>
  </si>
  <si>
    <t>පෙබරවාරි</t>
  </si>
  <si>
    <t>මාර්තු</t>
  </si>
  <si>
    <t>අප්‍රේල්</t>
  </si>
  <si>
    <t>අගෝස්තු</t>
  </si>
  <si>
    <t>සැප්තැම්බර්</t>
  </si>
  <si>
    <t>ඔක්තොම්බර්</t>
  </si>
  <si>
    <t>නොවැම්බර්</t>
  </si>
  <si>
    <t>දෙසැම්බර්</t>
  </si>
  <si>
    <t>වාර්ෂික එකතුව</t>
  </si>
  <si>
    <t>ඉන්ධන</t>
  </si>
  <si>
    <t>ප්‍රවාහන</t>
  </si>
  <si>
    <t>දුරකථන</t>
  </si>
  <si>
    <t>නිවාස</t>
  </si>
  <si>
    <t>දේපල ණය පොලි</t>
  </si>
  <si>
    <t>වෙනත්</t>
  </si>
  <si>
    <t>( 3 )</t>
  </si>
  <si>
    <t>( 4 )</t>
  </si>
  <si>
    <t>වැටුප් සමග ගෙවනු ලබන ( 1003 වැය විෂය යටතේ හැර ) දීමනා ඇස්තමේන්තුව</t>
  </si>
  <si>
    <t xml:space="preserve">                                                                                                                                                                        (   නිසි පරිදි සම්පුර්ණ කර 2016.12.23 දිනට පෙර ඉදිරිපත් කල යුතුය )</t>
  </si>
  <si>
    <t>අමාත්‍යාංශය/ දෙපාර්තමේන්තුව/ දිස්ත්‍රික් ලේකම් කාර්යාලය -  වාරිමාර්ග හා ජල සම්පත් කළමනාකරණ අමාත්‍ය කාර්යාලය</t>
  </si>
  <si>
    <t>අමාත්‍යාංශය/ දෙපාර්තමේන්තුව/ දිස්ත්‍රික් ලේකම් කාර්යාලය -  වාරිමාර්ග හා ජල සම්පත් කලමනාකරණ රාජ්‍ය අමාත්‍ය කාර්යාලය</t>
  </si>
  <si>
    <t>1/1/</t>
  </si>
  <si>
    <t>1/2/</t>
  </si>
  <si>
    <t>2/3/</t>
  </si>
  <si>
    <t xml:space="preserve">                                                                     නම - .......................................................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</si>
  <si>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Format No:TOD/IMP/1</t>
  </si>
  <si>
    <t>Application for Annual Imprest Limits for the Year -  20….</t>
  </si>
  <si>
    <t>Name of the Ministry/Department/District Secretariat: ........................................................</t>
  </si>
  <si>
    <t xml:space="preserve">Expenditure Head     : ........................  </t>
  </si>
  <si>
    <t>Group</t>
  </si>
  <si>
    <t>Description of Budgetary Provision</t>
  </si>
  <si>
    <t xml:space="preserve">Total
Provision
</t>
  </si>
  <si>
    <t>Deductions</t>
  </si>
  <si>
    <t>Cross Entries</t>
  </si>
  <si>
    <t xml:space="preserve">Allocation to
Other
Depts
(TOD/IMP/03)
</t>
  </si>
  <si>
    <t xml:space="preserve">Allocation to
D/Sec
(TOD/IMP/03) 
</t>
  </si>
  <si>
    <t>Grants to Gov. Institutions</t>
  </si>
  <si>
    <t>Foreign Aid loan-12</t>
  </si>
  <si>
    <t xml:space="preserve">Total
Deductions
</t>
  </si>
  <si>
    <t xml:space="preserve">Allocation
from
Other Depts
</t>
  </si>
  <si>
    <t xml:space="preserve">Imprest
Limit
</t>
  </si>
  <si>
    <t>Revenue Estimate/ Deposits/ Other Collections</t>
  </si>
  <si>
    <t>Imprest Req. from the Treasury</t>
  </si>
  <si>
    <t>Rs. 000</t>
  </si>
  <si>
    <t xml:space="preserve">Programme Services (Recurrent Expenditure) </t>
  </si>
  <si>
    <t>Programme</t>
  </si>
  <si>
    <t>Salaries(1001-1003)</t>
  </si>
  <si>
    <t>Other Allowances paid with the salary</t>
  </si>
  <si>
    <t>Others</t>
  </si>
  <si>
    <t>Sub Total -1</t>
  </si>
  <si>
    <t>Programme Services (Capital Expenditure)</t>
  </si>
  <si>
    <t xml:space="preserve">Consolidated
Fund (11)
</t>
  </si>
  <si>
    <t>F.A.Loan (12)</t>
  </si>
  <si>
    <t xml:space="preserve">                    D.F(17)
                     </t>
  </si>
  <si>
    <t>F.A. Loan  (12)</t>
  </si>
  <si>
    <t>F.A (13/16)</t>
  </si>
  <si>
    <t>R.F.A (14/15)</t>
  </si>
  <si>
    <t>F.A.          ( 13/16 )</t>
  </si>
  <si>
    <t>D.F. (17 )</t>
  </si>
  <si>
    <t>R.F       (14/15 )</t>
  </si>
  <si>
    <t xml:space="preserve">Deposit Account
</t>
  </si>
  <si>
    <t>Sub Total -2</t>
  </si>
  <si>
    <t>Public officers Advance Account</t>
  </si>
  <si>
    <t>Other Advance Accounts</t>
  </si>
  <si>
    <t>Sub Total - 3</t>
  </si>
  <si>
    <t>Grand Total    ( 1+2+3)</t>
  </si>
  <si>
    <r>
      <t xml:space="preserve"> </t>
    </r>
    <r>
      <rPr>
        <sz val="8"/>
        <color theme="1"/>
        <rFont val="Times New Roman"/>
        <family val="1"/>
      </rPr>
      <t xml:space="preserve">  D.F(17)</t>
    </r>
  </si>
  <si>
    <t xml:space="preserve">All the information given in the above table are certified as correct.
</t>
  </si>
  <si>
    <t>Prepared By:..............................</t>
  </si>
  <si>
    <t>Checked By:.............................</t>
  </si>
  <si>
    <t xml:space="preserve">Chief Financial Officer/Chief Account/Director (Finance) - Signature       : .......................................... </t>
  </si>
  <si>
    <t xml:space="preserve">                                              - Name         : ...............................</t>
  </si>
  <si>
    <t>Official Stamp</t>
  </si>
  <si>
    <t xml:space="preserve"> E-mail               : ............................. </t>
  </si>
  <si>
    <t>Telephone No     : ..............................</t>
  </si>
  <si>
    <t xml:space="preserve"> Date                   :…………………..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</si>
  <si>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Format No:TOD/IMP/2 </t>
  </si>
  <si>
    <t xml:space="preserve">                         Statement of Monthly/Quarterly Cash Flow as per approved Expenditure Plans for the year 20….</t>
  </si>
  <si>
    <t xml:space="preserve"> Name of the Ministry/ Department/District Secretariat:…………………………………………………………….           Head No: ………………….                                                                                                                                                              </t>
  </si>
  <si>
    <t xml:space="preserve">
Salaries and  allowance (1001 and  1003 )
</t>
  </si>
  <si>
    <t>Other Allowances paid with salary(Except object code 1003)</t>
  </si>
  <si>
    <t xml:space="preserve"> Overtime and  Holiday pay  (1002)</t>
  </si>
  <si>
    <t xml:space="preserve">
All other Recurrent Expenditure
</t>
  </si>
  <si>
    <t xml:space="preserve">Total Recurrent    </t>
  </si>
  <si>
    <t xml:space="preserve">                                                                           Cash Requirement for the approved expenditure plans                                                                                                                                                                             Rs.000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</si>
  <si>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</si>
  <si>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</si>
  <si>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</si>
  <si>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</si>
  <si>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</si>
  <si>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</si>
  <si>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</si>
  <si>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</si>
  <si>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</si>
  <si>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</si>
  <si>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</si>
  <si>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</si>
  <si>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Ist Qtr Total</t>
  </si>
  <si>
    <t>2nd Qtr Total</t>
  </si>
  <si>
    <t xml:space="preserve">3rd Qtr Total  </t>
  </si>
  <si>
    <t xml:space="preserve">4th Qtr Total  </t>
  </si>
  <si>
    <t>Grand Total</t>
  </si>
  <si>
    <t xml:space="preserve">
Reimbursable Foreign Aid
</t>
  </si>
  <si>
    <t xml:space="preserve">
Other all Capital Expenses
</t>
  </si>
  <si>
    <t>Public Officers Advance Account</t>
  </si>
  <si>
    <t>Deposit Accounts</t>
  </si>
  <si>
    <t xml:space="preserve">
Other Advance Accounts
</t>
  </si>
  <si>
    <t xml:space="preserve">*This amount should be tallied with grand total in column no.11 of the Form No:TOD/IMP/01 </t>
  </si>
  <si>
    <t>Chief Financial Officer/Chief accountant / Director (Finance) - Signature:...................................</t>
  </si>
  <si>
    <t xml:space="preserve">                                                                                                                                         Name - ......................................................</t>
  </si>
  <si>
    <t xml:space="preserve">                                                                                                                                            - Official Stamp</t>
  </si>
  <si>
    <t xml:space="preserve">                  Date - ......................................</t>
  </si>
  <si>
    <t>Prepared By:.............................</t>
  </si>
  <si>
    <t xml:space="preserve">Checked By:.........................  </t>
  </si>
  <si>
    <t>Format No:TOD/IMP/3</t>
  </si>
  <si>
    <t xml:space="preserve">Name of the Ministry/Department/District Secretariat: ........................................................ </t>
  </si>
  <si>
    <t>Expenditure Head     : ........................</t>
  </si>
  <si>
    <t>Head No.</t>
  </si>
  <si>
    <t>Ministry/ Department</t>
  </si>
  <si>
    <t>Capital</t>
  </si>
  <si>
    <t>Personal Emoluments</t>
  </si>
  <si>
    <t>other Recurrent</t>
  </si>
  <si>
    <t>Total</t>
  </si>
  <si>
    <t>(ii) Allocation to District Secretariats  - 20….</t>
  </si>
  <si>
    <t xml:space="preserve">      (i) Allocation to other Ministries/ Departments – 20….</t>
  </si>
  <si>
    <t>Head No</t>
  </si>
  <si>
    <t>DSS</t>
  </si>
  <si>
    <t xml:space="preserve">Capital </t>
  </si>
  <si>
    <t>Recurrent  ( Rs)</t>
  </si>
  <si>
    <t>Recurrent (Rs.)</t>
  </si>
  <si>
    <t>All the information given in the above table is certified as correct.</t>
  </si>
  <si>
    <t xml:space="preserve">                                                                                                                                                                           Chief Financial Officer/Chief Accountant/ Director(Finanace) - Signature:- ………….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</si>
  <si>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 Name    :- …………........        </t>
  </si>
  <si>
    <t xml:space="preserve"> Official Stamp</t>
  </si>
  <si>
    <t>Date -</t>
  </si>
  <si>
    <t>Prepared By :-     ...........................</t>
  </si>
  <si>
    <t>Checked By :-      ...........................</t>
  </si>
  <si>
    <t xml:space="preserve">                    Format No: TOD/IMP/9</t>
  </si>
  <si>
    <t>Name of the Ministry/Department/District Secretariat: .................................................</t>
  </si>
  <si>
    <t>Type of Allowance</t>
  </si>
  <si>
    <t>Fuel</t>
  </si>
  <si>
    <t>Transport</t>
  </si>
  <si>
    <t>Telephone</t>
  </si>
  <si>
    <t>Housing</t>
  </si>
  <si>
    <t>Property loan Interest</t>
  </si>
  <si>
    <t>Other</t>
  </si>
  <si>
    <t xml:space="preserve">                                                                                                                                        Chief Financial Officer/Chief Accountant/ Director (Finanace) - Signature :- …………........</t>
  </si>
  <si>
    <t xml:space="preserve">      </t>
  </si>
  <si>
    <t xml:space="preserve">        Estimates for Allowance paid with Salary (Except object code 1003) for 20…..                                                                                                                                                                                           TOD/IMP/9</t>
  </si>
  <si>
    <t>Rs.000</t>
  </si>
  <si>
    <t>1002/1003/1506</t>
  </si>
  <si>
    <t xml:space="preserve">Name- </t>
  </si>
  <si>
    <t>Official Stamps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</si>
</sst>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Iskoola Pota"/>
      <family val="2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/>
    <xf numFmtId="0" fontId="2" fillId="0" borderId="0" xfId="0" applyFont="1" applyAlignment="1">
      <alignment horizontal="center"/>
    </xf>
    <xf numFmtId="49" fontId="0" fillId="0" borderId="1" xfId="0" applyNumberFormat="1" applyBorder="1"/>
    <xf numFmtId="0" fontId="0" fillId="0" borderId="2" xfId="0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0" xfId="0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43" fontId="0" fillId="0" borderId="1" xfId="1" applyFont="1" applyBorder="1"/>
    <xf numFmtId="43" fontId="0" fillId="0" borderId="1" xfId="1" applyFont="1" applyBorder="1" applyAlignment="1">
      <alignment vertical="center"/>
    </xf>
    <xf numFmtId="43" fontId="0" fillId="0" borderId="1" xfId="0" applyNumberFormat="1" applyBorder="1"/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43" fontId="0" fillId="0" borderId="0" xfId="0" applyNumberFormat="1"/>
    <xf numFmtId="0" fontId="0" fillId="0" borderId="1" xfId="0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>
      <alignment horizontal="left"/>
    </xf>
    <xf numFmtId="43" fontId="0" fillId="0" borderId="1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4" xfId="0" applyBorder="1"/>
    <xf numFmtId="43" fontId="2" fillId="0" borderId="0" xfId="1" applyFont="1" applyAlignment="1">
      <alignment horizontal="center"/>
    </xf>
    <xf numFmtId="43" fontId="0" fillId="0" borderId="0" xfId="1" applyFont="1"/>
    <xf numFmtId="43" fontId="0" fillId="0" borderId="7" xfId="1" applyFont="1" applyBorder="1" applyAlignment="1">
      <alignment horizontal="center" vertical="center"/>
    </xf>
    <xf numFmtId="43" fontId="0" fillId="0" borderId="0" xfId="1" applyFont="1" applyBorder="1"/>
    <xf numFmtId="43" fontId="0" fillId="0" borderId="1" xfId="1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" xfId="1" applyNumberFormat="1" applyFont="1" applyFill="1" applyBorder="1" applyAlignment="1">
      <alignment horizontal="center"/>
    </xf>
    <xf numFmtId="0" fontId="5" fillId="0" borderId="2" xfId="0" applyNumberFormat="1" applyFont="1" applyBorder="1" applyAlignment="1">
      <alignment horizontal="center" wrapText="1"/>
    </xf>
    <xf numFmtId="0" fontId="5" fillId="0" borderId="0" xfId="0" applyNumberFormat="1" applyFont="1"/>
    <xf numFmtId="0" fontId="0" fillId="0" borderId="1" xfId="0" applyNumberFormat="1" applyBorder="1" applyAlignment="1">
      <alignment horizontal="center" vertical="center"/>
    </xf>
    <xf numFmtId="0" fontId="0" fillId="0" borderId="0" xfId="0" applyNumberFormat="1"/>
    <xf numFmtId="0" fontId="0" fillId="0" borderId="3" xfId="0" applyNumberFormat="1" applyBorder="1" applyAlignment="1">
      <alignment wrapText="1"/>
    </xf>
    <xf numFmtId="0" fontId="0" fillId="0" borderId="1" xfId="0" applyNumberFormat="1" applyBorder="1" applyAlignment="1">
      <alignment horizontal="center" wrapText="1"/>
    </xf>
    <xf numFmtId="0" fontId="0" fillId="0" borderId="3" xfId="0" applyNumberFormat="1" applyBorder="1"/>
    <xf numFmtId="0" fontId="0" fillId="0" borderId="9" xfId="0" applyNumberFormat="1" applyBorder="1" applyAlignment="1">
      <alignment horizontal="center" vertical="center"/>
    </xf>
    <xf numFmtId="0" fontId="4" fillId="0" borderId="0" xfId="0" applyNumberFormat="1" applyFont="1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/>
    <xf numFmtId="0" fontId="0" fillId="0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16" fontId="0" fillId="0" borderId="2" xfId="0" applyNumberFormat="1" applyBorder="1" applyAlignment="1">
      <alignment horizontal="center"/>
    </xf>
    <xf numFmtId="16" fontId="0" fillId="0" borderId="9" xfId="0" applyNumberFormat="1" applyBorder="1" applyAlignment="1">
      <alignment horizontal="center" vertical="center"/>
    </xf>
    <xf numFmtId="0" fontId="0" fillId="0" borderId="0" xfId="0"/>
    <xf numFmtId="0" fontId="0" fillId="0" borderId="0" xfId="0"/>
    <xf numFmtId="43" fontId="5" fillId="0" borderId="0" xfId="1" applyFont="1"/>
    <xf numFmtId="43" fontId="5" fillId="0" borderId="1" xfId="1" applyFont="1" applyBorder="1" applyAlignment="1">
      <alignment horizontal="center" vertical="center"/>
    </xf>
    <xf numFmtId="43" fontId="0" fillId="0" borderId="1" xfId="1" applyFont="1" applyFill="1" applyBorder="1" applyAlignment="1">
      <alignment horizontal="center" vertical="center"/>
    </xf>
    <xf numFmtId="43" fontId="0" fillId="0" borderId="0" xfId="1" applyFont="1" applyFill="1" applyAlignment="1">
      <alignment vertical="center"/>
    </xf>
    <xf numFmtId="43" fontId="0" fillId="0" borderId="9" xfId="1" applyFont="1" applyBorder="1" applyAlignment="1">
      <alignment horizontal="center" vertical="center"/>
    </xf>
    <xf numFmtId="43" fontId="0" fillId="0" borderId="7" xfId="1" applyFont="1" applyFill="1" applyBorder="1" applyAlignment="1">
      <alignment horizontal="center"/>
    </xf>
    <xf numFmtId="43" fontId="4" fillId="0" borderId="7" xfId="1" applyFont="1" applyFill="1" applyBorder="1" applyAlignment="1">
      <alignment horizontal="center"/>
    </xf>
    <xf numFmtId="43" fontId="7" fillId="0" borderId="1" xfId="1" applyFont="1" applyFill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3" fontId="5" fillId="0" borderId="1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6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0" fillId="3" borderId="0" xfId="0" applyFill="1"/>
    <xf numFmtId="43" fontId="3" fillId="0" borderId="1" xfId="1" applyFont="1" applyBorder="1" applyAlignment="1">
      <alignment horizontal="center"/>
    </xf>
    <xf numFmtId="43" fontId="3" fillId="0" borderId="1" xfId="0" applyNumberFormat="1" applyFont="1" applyBorder="1"/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3" fontId="0" fillId="0" borderId="4" xfId="1" applyFont="1" applyBorder="1"/>
    <xf numFmtId="43" fontId="0" fillId="0" borderId="4" xfId="1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left" wrapText="1"/>
    </xf>
    <xf numFmtId="43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/>
    </xf>
    <xf numFmtId="43" fontId="5" fillId="0" borderId="1" xfId="1" applyFont="1" applyFill="1" applyBorder="1" applyAlignment="1">
      <alignment horizontal="center" vertical="center"/>
    </xf>
    <xf numFmtId="43" fontId="0" fillId="0" borderId="1" xfId="0" applyNumberFormat="1" applyFill="1" applyBorder="1" applyAlignment="1">
      <alignment horizontal="center" vertical="center"/>
    </xf>
    <xf numFmtId="0" fontId="0" fillId="0" borderId="1" xfId="1" applyNumberFormat="1" applyFont="1" applyFill="1" applyBorder="1"/>
    <xf numFmtId="0" fontId="0" fillId="0" borderId="1" xfId="0" applyNumberFormat="1" applyFill="1" applyBorder="1"/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43" fontId="0" fillId="0" borderId="7" xfId="1" applyFont="1" applyFill="1" applyBorder="1" applyAlignment="1">
      <alignment horizontal="center" vertical="center"/>
    </xf>
    <xf numFmtId="43" fontId="0" fillId="0" borderId="2" xfId="1" applyFont="1" applyFill="1" applyBorder="1" applyAlignment="1">
      <alignment horizontal="center" vertical="center"/>
    </xf>
    <xf numFmtId="43" fontId="0" fillId="0" borderId="3" xfId="1" applyFont="1" applyFill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NumberFormat="1" applyBorder="1" applyAlignment="1">
      <alignment horizontal="center" wrapText="1"/>
    </xf>
    <xf numFmtId="0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9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top" wrapText="1"/>
    </xf>
    <xf numFmtId="49" fontId="0" fillId="0" borderId="13" xfId="0" applyNumberFormat="1" applyBorder="1" applyAlignment="1">
      <alignment horizontal="center" vertical="top" wrapText="1"/>
    </xf>
    <xf numFmtId="49" fontId="0" fillId="0" borderId="8" xfId="0" applyNumberForma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43" fontId="0" fillId="0" borderId="2" xfId="1" applyFon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43" fontId="5" fillId="0" borderId="4" xfId="1" applyFont="1" applyBorder="1" applyAlignment="1">
      <alignment horizontal="center" vertical="center"/>
    </xf>
    <xf numFmtId="43" fontId="0" fillId="0" borderId="2" xfId="1" applyFont="1" applyFill="1" applyBorder="1" applyAlignment="1">
      <alignment horizontal="center"/>
    </xf>
    <xf numFmtId="43" fontId="0" fillId="0" borderId="4" xfId="1" applyFon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zoomScale="98" zoomScaleNormal="98" workbookViewId="0">
      <selection sqref="A1:U35"/>
    </sheetView>
  </sheetViews>
  <sheetFormatPr defaultRowHeight="15" x14ac:dyDescent="0.25"/>
  <cols>
    <col min="1" max="1" width="6.7109375" customWidth="1"/>
    <col min="2" max="2" width="10.7109375" customWidth="1"/>
    <col min="3" max="3" width="11.42578125" customWidth="1"/>
    <col min="4" max="4" width="10.7109375" customWidth="1"/>
    <col min="5" max="5" width="10" customWidth="1"/>
    <col min="6" max="7" width="9" customWidth="1"/>
    <col min="8" max="8" width="7" customWidth="1"/>
    <col min="9" max="9" width="10.42578125" customWidth="1"/>
    <col min="10" max="10" width="9.140625" hidden="1" customWidth="1"/>
    <col min="11" max="11" width="15.28515625" style="47" customWidth="1"/>
    <col min="12" max="12" width="9.5703125" bestFit="1" customWidth="1"/>
    <col min="13" max="14" width="12.42578125" customWidth="1"/>
    <col min="15" max="15" width="11.5703125" customWidth="1"/>
    <col min="16" max="16" width="13.28515625" customWidth="1"/>
    <col min="17" max="17" width="13.85546875" customWidth="1"/>
    <col min="18" max="18" width="10" customWidth="1"/>
    <col min="19" max="19" width="15.42578125" customWidth="1"/>
    <col min="20" max="20" width="10.85546875" customWidth="1"/>
    <col min="21" max="21" width="16.42578125" customWidth="1"/>
    <col min="22" max="23" width="10.28515625" customWidth="1"/>
  </cols>
  <sheetData>
    <row r="1" spans="1:26" x14ac:dyDescent="0.25">
      <c r="A1" s="136" t="s">
        <v>60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40"/>
      <c r="W1" s="40"/>
    </row>
    <row r="2" spans="1:26" x14ac:dyDescent="0.25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40"/>
      <c r="W2" s="40"/>
    </row>
    <row r="3" spans="1:26" x14ac:dyDescent="0.25">
      <c r="A3" s="152" t="s">
        <v>61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41"/>
      <c r="W3" s="41"/>
    </row>
    <row r="4" spans="1:26" ht="8.2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46"/>
      <c r="L4" s="8"/>
      <c r="M4" s="8"/>
      <c r="N4" s="8"/>
      <c r="O4" s="8"/>
      <c r="P4" s="8"/>
      <c r="Q4" s="8"/>
      <c r="R4" s="8"/>
      <c r="S4" s="8"/>
      <c r="T4" s="8"/>
      <c r="U4" s="8"/>
      <c r="V4" s="41"/>
      <c r="W4" s="41"/>
    </row>
    <row r="5" spans="1:26" x14ac:dyDescent="0.25">
      <c r="A5" s="127" t="s">
        <v>62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38"/>
      <c r="W5" s="38"/>
    </row>
    <row r="6" spans="1:26" x14ac:dyDescent="0.25">
      <c r="A6" s="127" t="s">
        <v>63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38"/>
      <c r="W6" s="38"/>
    </row>
    <row r="7" spans="1:26" ht="12" customHeight="1" x14ac:dyDescent="0.25">
      <c r="U7" s="24" t="s">
        <v>78</v>
      </c>
      <c r="V7" s="24"/>
      <c r="W7" s="24"/>
    </row>
    <row r="8" spans="1:26" ht="15" customHeight="1" x14ac:dyDescent="0.25">
      <c r="A8" s="170" t="s">
        <v>64</v>
      </c>
      <c r="B8" s="153" t="s">
        <v>65</v>
      </c>
      <c r="C8" s="154"/>
      <c r="D8" s="154"/>
      <c r="E8" s="154"/>
      <c r="F8" s="154"/>
      <c r="G8" s="154"/>
      <c r="H8" s="154"/>
      <c r="I8" s="154"/>
      <c r="J8" s="155"/>
      <c r="K8" s="172" t="s">
        <v>66</v>
      </c>
      <c r="L8" s="173" t="s">
        <v>67</v>
      </c>
      <c r="M8" s="173"/>
      <c r="N8" s="173"/>
      <c r="O8" s="173"/>
      <c r="P8" s="173"/>
      <c r="Q8" s="170" t="s">
        <v>73</v>
      </c>
      <c r="R8" s="170" t="s">
        <v>74</v>
      </c>
      <c r="S8" s="170" t="s">
        <v>75</v>
      </c>
      <c r="T8" s="165" t="s">
        <v>76</v>
      </c>
      <c r="U8" s="165" t="s">
        <v>77</v>
      </c>
      <c r="V8" s="42"/>
      <c r="W8" s="42"/>
    </row>
    <row r="9" spans="1:26" ht="85.5" customHeight="1" x14ac:dyDescent="0.25">
      <c r="A9" s="171"/>
      <c r="B9" s="156"/>
      <c r="C9" s="157"/>
      <c r="D9" s="157"/>
      <c r="E9" s="157"/>
      <c r="F9" s="157"/>
      <c r="G9" s="157"/>
      <c r="H9" s="157"/>
      <c r="I9" s="157"/>
      <c r="J9" s="158"/>
      <c r="K9" s="172"/>
      <c r="L9" s="3" t="s">
        <v>68</v>
      </c>
      <c r="M9" s="3" t="s">
        <v>69</v>
      </c>
      <c r="N9" s="3" t="s">
        <v>70</v>
      </c>
      <c r="O9" s="3" t="s">
        <v>71</v>
      </c>
      <c r="P9" s="3" t="s">
        <v>72</v>
      </c>
      <c r="Q9" s="171"/>
      <c r="R9" s="171"/>
      <c r="S9" s="171"/>
      <c r="T9" s="165"/>
      <c r="U9" s="165"/>
      <c r="V9" s="42"/>
      <c r="W9" s="42"/>
    </row>
    <row r="10" spans="1:26" x14ac:dyDescent="0.25">
      <c r="A10" s="140" t="s">
        <v>0</v>
      </c>
      <c r="B10" s="159" t="s">
        <v>79</v>
      </c>
      <c r="C10" s="160"/>
      <c r="D10" s="160"/>
      <c r="E10" s="160"/>
      <c r="F10" s="160"/>
      <c r="G10" s="160"/>
      <c r="H10" s="160"/>
      <c r="I10" s="161"/>
      <c r="J10" s="1"/>
      <c r="K10" s="48" t="s">
        <v>0</v>
      </c>
      <c r="L10" s="11" t="s">
        <v>1</v>
      </c>
      <c r="M10" s="11" t="s">
        <v>2</v>
      </c>
      <c r="N10" s="11" t="s">
        <v>3</v>
      </c>
      <c r="O10" s="11" t="s">
        <v>4</v>
      </c>
      <c r="P10" s="11" t="s">
        <v>5</v>
      </c>
      <c r="Q10" s="2" t="s">
        <v>6</v>
      </c>
      <c r="R10" s="12" t="s">
        <v>7</v>
      </c>
      <c r="S10" s="5" t="s">
        <v>8</v>
      </c>
      <c r="T10" s="12" t="s">
        <v>9</v>
      </c>
      <c r="U10" s="3" t="s">
        <v>10</v>
      </c>
      <c r="V10" s="42"/>
      <c r="W10" s="42"/>
    </row>
    <row r="11" spans="1:26" ht="45.75" customHeight="1" x14ac:dyDescent="0.25">
      <c r="A11" s="141"/>
      <c r="B11" s="10" t="s">
        <v>80</v>
      </c>
      <c r="C11" s="165" t="s">
        <v>81</v>
      </c>
      <c r="D11" s="165"/>
      <c r="E11" s="165"/>
      <c r="F11" s="166" t="s">
        <v>82</v>
      </c>
      <c r="G11" s="167"/>
      <c r="H11" s="168" t="s">
        <v>83</v>
      </c>
      <c r="I11" s="169"/>
      <c r="J11" s="7"/>
      <c r="K11" s="21"/>
      <c r="L11" s="1"/>
      <c r="M11" s="1"/>
      <c r="N11" s="1"/>
      <c r="O11" s="1"/>
      <c r="P11" s="1"/>
      <c r="Q11" s="1"/>
      <c r="R11" s="1"/>
      <c r="S11" s="1"/>
      <c r="T11" s="1"/>
      <c r="U11" s="1"/>
      <c r="V11" s="14"/>
      <c r="W11" s="14"/>
    </row>
    <row r="12" spans="1:26" x14ac:dyDescent="0.25">
      <c r="A12" s="141"/>
      <c r="B12" s="74" t="s">
        <v>56</v>
      </c>
      <c r="C12" s="145">
        <v>0</v>
      </c>
      <c r="D12" s="146"/>
      <c r="E12" s="147"/>
      <c r="F12" s="149">
        <v>0</v>
      </c>
      <c r="G12" s="150"/>
      <c r="H12" s="123">
        <v>0</v>
      </c>
      <c r="I12" s="124"/>
      <c r="J12" s="81"/>
      <c r="K12" s="80">
        <f>SUM(C12+F12+H12)</f>
        <v>0</v>
      </c>
      <c r="L12" s="80">
        <v>0</v>
      </c>
      <c r="M12" s="80">
        <v>0</v>
      </c>
      <c r="N12" s="80">
        <v>0</v>
      </c>
      <c r="O12" s="80">
        <v>0</v>
      </c>
      <c r="P12" s="80">
        <v>0</v>
      </c>
      <c r="Q12" s="114">
        <f>SUM(L12:P12)</f>
        <v>0</v>
      </c>
      <c r="R12" s="115"/>
      <c r="S12" s="114">
        <f>+K12+Q12-R12</f>
        <v>0</v>
      </c>
      <c r="T12" s="80">
        <v>0</v>
      </c>
      <c r="U12" s="114">
        <f>+S12-T12</f>
        <v>0</v>
      </c>
      <c r="V12" s="18"/>
      <c r="W12" s="18"/>
    </row>
    <row r="13" spans="1:26" x14ac:dyDescent="0.25">
      <c r="A13" s="141"/>
      <c r="B13" s="51" t="s">
        <v>57</v>
      </c>
      <c r="C13" s="145">
        <v>0</v>
      </c>
      <c r="D13" s="146"/>
      <c r="E13" s="147"/>
      <c r="F13" s="149">
        <v>0</v>
      </c>
      <c r="G13" s="150"/>
      <c r="H13" s="123">
        <v>0</v>
      </c>
      <c r="I13" s="124"/>
      <c r="J13" s="81"/>
      <c r="K13" s="80">
        <f>SUM(C13+F13+H13)</f>
        <v>0</v>
      </c>
      <c r="L13" s="80">
        <v>0</v>
      </c>
      <c r="M13" s="80">
        <v>0</v>
      </c>
      <c r="N13" s="50">
        <v>0</v>
      </c>
      <c r="O13" s="50">
        <v>0</v>
      </c>
      <c r="P13" s="50">
        <v>0</v>
      </c>
      <c r="Q13" s="114">
        <f>SUM(L13:P13)</f>
        <v>0</v>
      </c>
      <c r="R13" s="52"/>
      <c r="S13" s="114">
        <f>+K13+Q13-R13</f>
        <v>0</v>
      </c>
      <c r="T13" s="50">
        <v>0</v>
      </c>
      <c r="U13" s="114">
        <f>+S13-T13</f>
        <v>0</v>
      </c>
      <c r="V13" s="18"/>
      <c r="W13" s="18"/>
    </row>
    <row r="14" spans="1:26" ht="35.25" customHeight="1" x14ac:dyDescent="0.25">
      <c r="A14" s="142"/>
      <c r="B14" s="53" t="s">
        <v>84</v>
      </c>
      <c r="C14" s="125">
        <f>SUM(C12:E13)</f>
        <v>0</v>
      </c>
      <c r="D14" s="126"/>
      <c r="E14" s="148"/>
      <c r="F14" s="125">
        <f>SUM(F12:G13)</f>
        <v>0</v>
      </c>
      <c r="G14" s="148"/>
      <c r="H14" s="125">
        <f>SUM(H12:I13)</f>
        <v>0</v>
      </c>
      <c r="I14" s="126"/>
      <c r="J14" s="78"/>
      <c r="K14" s="116">
        <f>SUM(K12:K13)</f>
        <v>0</v>
      </c>
      <c r="L14" s="116">
        <f t="shared" ref="L14:T14" si="0">SUM(L12:L13)</f>
        <v>0</v>
      </c>
      <c r="M14" s="116">
        <f t="shared" si="0"/>
        <v>0</v>
      </c>
      <c r="N14" s="116">
        <f t="shared" si="0"/>
        <v>0</v>
      </c>
      <c r="O14" s="116">
        <f t="shared" si="0"/>
        <v>0</v>
      </c>
      <c r="P14" s="116">
        <f t="shared" si="0"/>
        <v>0</v>
      </c>
      <c r="Q14" s="116">
        <f t="shared" si="0"/>
        <v>0</v>
      </c>
      <c r="R14" s="116">
        <f>SUM(R12:R13)</f>
        <v>0</v>
      </c>
      <c r="S14" s="117">
        <f>SUM(S12:S13)</f>
        <v>0</v>
      </c>
      <c r="T14" s="116">
        <f t="shared" si="0"/>
        <v>0</v>
      </c>
      <c r="U14" s="80">
        <f t="shared" ref="U14" si="1">(S14-T14)</f>
        <v>0</v>
      </c>
      <c r="V14" s="90"/>
      <c r="W14" s="43"/>
      <c r="X14" s="91"/>
      <c r="Y14" s="91"/>
      <c r="Z14" s="14"/>
    </row>
    <row r="15" spans="1:26" x14ac:dyDescent="0.25">
      <c r="A15" s="140" t="s">
        <v>1</v>
      </c>
      <c r="B15" s="162" t="s">
        <v>85</v>
      </c>
      <c r="C15" s="163"/>
      <c r="D15" s="163"/>
      <c r="E15" s="163"/>
      <c r="F15" s="163"/>
      <c r="G15" s="163"/>
      <c r="H15" s="163"/>
      <c r="I15" s="164"/>
      <c r="J15" s="56"/>
      <c r="K15" s="118"/>
      <c r="L15" s="119"/>
      <c r="M15" s="119"/>
      <c r="N15" s="119"/>
      <c r="O15" s="119"/>
      <c r="P15" s="119"/>
      <c r="Q15" s="119"/>
      <c r="R15" s="119"/>
      <c r="S15" s="120"/>
      <c r="T15" s="121"/>
      <c r="U15" s="120"/>
      <c r="V15" s="14"/>
      <c r="W15" s="14"/>
      <c r="X15" s="14"/>
      <c r="Y15" s="14"/>
      <c r="Z15" s="14"/>
    </row>
    <row r="16" spans="1:26" ht="15" customHeight="1" x14ac:dyDescent="0.25">
      <c r="A16" s="141"/>
      <c r="B16" s="137" t="s">
        <v>80</v>
      </c>
      <c r="C16" s="139" t="s">
        <v>86</v>
      </c>
      <c r="D16" s="143" t="s">
        <v>87</v>
      </c>
      <c r="E16" s="144"/>
      <c r="F16" s="143" t="s">
        <v>90</v>
      </c>
      <c r="G16" s="144"/>
      <c r="H16" s="143" t="s">
        <v>91</v>
      </c>
      <c r="I16" s="151"/>
      <c r="J16" s="56"/>
      <c r="K16" s="118"/>
      <c r="L16" s="119"/>
      <c r="M16" s="119"/>
      <c r="N16" s="119"/>
      <c r="O16" s="119"/>
      <c r="P16" s="119"/>
      <c r="Q16" s="119"/>
      <c r="R16" s="119"/>
      <c r="S16" s="120"/>
      <c r="T16" s="121"/>
      <c r="U16" s="120"/>
      <c r="V16" s="14"/>
      <c r="W16" s="14"/>
      <c r="X16" s="14"/>
      <c r="Y16" s="14"/>
      <c r="Z16" s="14"/>
    </row>
    <row r="17" spans="1:26" ht="34.5" customHeight="1" x14ac:dyDescent="0.25">
      <c r="A17" s="141"/>
      <c r="B17" s="138"/>
      <c r="C17" s="139"/>
      <c r="D17" s="97" t="s">
        <v>88</v>
      </c>
      <c r="E17" s="58" t="s">
        <v>89</v>
      </c>
      <c r="F17" s="98" t="s">
        <v>101</v>
      </c>
      <c r="G17" s="58" t="s">
        <v>92</v>
      </c>
      <c r="H17" s="57" t="s">
        <v>93</v>
      </c>
      <c r="I17" s="58" t="s">
        <v>94</v>
      </c>
      <c r="J17" s="59" t="s">
        <v>11</v>
      </c>
      <c r="K17" s="118"/>
      <c r="L17" s="119"/>
      <c r="M17" s="119"/>
      <c r="N17" s="119"/>
      <c r="O17" s="119"/>
      <c r="P17" s="119"/>
      <c r="Q17" s="119"/>
      <c r="R17" s="119"/>
      <c r="S17" s="120"/>
      <c r="T17" s="121"/>
      <c r="U17" s="120"/>
      <c r="V17" s="14"/>
      <c r="W17" s="14"/>
      <c r="X17" s="14"/>
      <c r="Y17" s="14"/>
      <c r="Z17" s="14"/>
    </row>
    <row r="18" spans="1:26" x14ac:dyDescent="0.25">
      <c r="A18" s="141"/>
      <c r="B18" s="75" t="s">
        <v>56</v>
      </c>
      <c r="C18" s="82">
        <v>0</v>
      </c>
      <c r="D18" s="82"/>
      <c r="E18" s="82"/>
      <c r="F18" s="82"/>
      <c r="G18" s="82"/>
      <c r="H18" s="82"/>
      <c r="I18" s="82"/>
      <c r="J18" s="47"/>
      <c r="K18" s="50">
        <f>C18+D18+E18+F18+G18+H18</f>
        <v>0</v>
      </c>
      <c r="L18" s="122">
        <v>0</v>
      </c>
      <c r="M18" s="122">
        <v>0</v>
      </c>
      <c r="N18" s="122">
        <v>0</v>
      </c>
      <c r="O18" s="122">
        <v>0</v>
      </c>
      <c r="P18" s="122">
        <v>0</v>
      </c>
      <c r="Q18" s="80">
        <f>SUM(L18+M18+N18+O18)</f>
        <v>0</v>
      </c>
      <c r="R18" s="122">
        <v>0</v>
      </c>
      <c r="S18" s="80">
        <f>+K18-Q18+R18</f>
        <v>0</v>
      </c>
      <c r="T18" s="122">
        <v>0</v>
      </c>
      <c r="U18" s="80">
        <f>(S18-T18)</f>
        <v>0</v>
      </c>
      <c r="V18" s="18"/>
      <c r="W18" s="18"/>
      <c r="X18" s="14"/>
      <c r="Y18" s="14"/>
      <c r="Z18" s="14"/>
    </row>
    <row r="19" spans="1:26" s="72" customFormat="1" x14ac:dyDescent="0.25">
      <c r="A19" s="141"/>
      <c r="B19" s="60" t="s">
        <v>57</v>
      </c>
      <c r="C19" s="82">
        <v>0</v>
      </c>
      <c r="D19" s="82"/>
      <c r="E19" s="82"/>
      <c r="F19" s="82"/>
      <c r="G19" s="82"/>
      <c r="H19" s="82"/>
      <c r="I19" s="82"/>
      <c r="J19" s="47"/>
      <c r="K19" s="50">
        <f t="shared" ref="K19:K20" si="2">C19+D19+E19+F19+G19+H19</f>
        <v>0</v>
      </c>
      <c r="L19" s="122">
        <v>0</v>
      </c>
      <c r="M19" s="122">
        <v>0</v>
      </c>
      <c r="N19" s="122">
        <v>0</v>
      </c>
      <c r="O19" s="122">
        <v>0</v>
      </c>
      <c r="P19" s="122">
        <v>0</v>
      </c>
      <c r="Q19" s="80">
        <v>0</v>
      </c>
      <c r="R19" s="122">
        <v>0</v>
      </c>
      <c r="S19" s="80">
        <f t="shared" ref="S19:S20" si="3">+K19-Q19+R19</f>
        <v>0</v>
      </c>
      <c r="T19" s="122">
        <v>0</v>
      </c>
      <c r="U19" s="80">
        <f t="shared" ref="U19:U25" si="4">(S19-T19)</f>
        <v>0</v>
      </c>
      <c r="V19" s="18"/>
      <c r="W19" s="18"/>
      <c r="X19" s="14"/>
      <c r="Y19" s="14"/>
      <c r="Z19" s="14"/>
    </row>
    <row r="20" spans="1:26" x14ac:dyDescent="0.25">
      <c r="A20" s="141"/>
      <c r="B20" s="60" t="s">
        <v>58</v>
      </c>
      <c r="C20" s="82">
        <v>0</v>
      </c>
      <c r="D20" s="82"/>
      <c r="E20" s="82"/>
      <c r="F20" s="82"/>
      <c r="G20" s="82"/>
      <c r="H20" s="82"/>
      <c r="I20" s="82"/>
      <c r="J20" s="47"/>
      <c r="K20" s="50">
        <f t="shared" si="2"/>
        <v>0</v>
      </c>
      <c r="L20" s="83">
        <v>0</v>
      </c>
      <c r="M20" s="84">
        <v>0</v>
      </c>
      <c r="N20" s="83">
        <v>0</v>
      </c>
      <c r="O20" s="83">
        <v>0</v>
      </c>
      <c r="P20" s="85">
        <v>0</v>
      </c>
      <c r="Q20" s="80">
        <f>SUM(L20:P20)</f>
        <v>0</v>
      </c>
      <c r="R20" s="83"/>
      <c r="S20" s="80">
        <f t="shared" si="3"/>
        <v>0</v>
      </c>
      <c r="T20" s="83">
        <v>0</v>
      </c>
      <c r="U20" s="80">
        <f t="shared" si="4"/>
        <v>0</v>
      </c>
      <c r="V20" s="18"/>
      <c r="W20" s="18"/>
      <c r="X20" s="14"/>
      <c r="Y20" s="14"/>
      <c r="Z20" s="14"/>
    </row>
    <row r="21" spans="1:26" ht="30" x14ac:dyDescent="0.25">
      <c r="A21" s="142"/>
      <c r="B21" s="53" t="s">
        <v>96</v>
      </c>
      <c r="C21" s="79">
        <f t="shared" ref="C21:J21" si="5">SUM(C18:C20)</f>
        <v>0</v>
      </c>
      <c r="D21" s="79">
        <f t="shared" si="5"/>
        <v>0</v>
      </c>
      <c r="E21" s="79">
        <f t="shared" si="5"/>
        <v>0</v>
      </c>
      <c r="F21" s="79">
        <f t="shared" si="5"/>
        <v>0</v>
      </c>
      <c r="G21" s="79">
        <f t="shared" si="5"/>
        <v>0</v>
      </c>
      <c r="H21" s="79">
        <f t="shared" si="5"/>
        <v>0</v>
      </c>
      <c r="I21" s="79">
        <f t="shared" si="5"/>
        <v>0</v>
      </c>
      <c r="J21" s="79">
        <f t="shared" si="5"/>
        <v>0</v>
      </c>
      <c r="K21" s="116">
        <f>SUM(K18:K20)</f>
        <v>0</v>
      </c>
      <c r="L21" s="116">
        <f>SUM(L18:L20)</f>
        <v>0</v>
      </c>
      <c r="M21" s="116">
        <f>SUM(M18:M20)</f>
        <v>0</v>
      </c>
      <c r="N21" s="116">
        <f t="shared" ref="N21:T21" si="6">SUM(N18:N20)</f>
        <v>0</v>
      </c>
      <c r="O21" s="116">
        <f>SUM(O18:O20)</f>
        <v>0</v>
      </c>
      <c r="P21" s="116">
        <f>SUM(P18:P20)</f>
        <v>0</v>
      </c>
      <c r="Q21" s="80">
        <f>P21+O21+N21+M21</f>
        <v>0</v>
      </c>
      <c r="R21" s="116">
        <f t="shared" si="6"/>
        <v>0</v>
      </c>
      <c r="S21" s="116">
        <f t="shared" si="6"/>
        <v>0</v>
      </c>
      <c r="T21" s="116">
        <f t="shared" si="6"/>
        <v>0</v>
      </c>
      <c r="U21" s="80">
        <f>(S21-T21)</f>
        <v>0</v>
      </c>
      <c r="V21" s="90"/>
      <c r="W21" s="43"/>
      <c r="X21" s="91"/>
      <c r="Y21" s="91"/>
      <c r="Z21" s="14"/>
    </row>
    <row r="22" spans="1:26" x14ac:dyDescent="0.25">
      <c r="A22" s="9" t="s">
        <v>50</v>
      </c>
      <c r="B22" s="128" t="s">
        <v>95</v>
      </c>
      <c r="C22" s="129"/>
      <c r="D22" s="129"/>
      <c r="E22" s="129"/>
      <c r="F22" s="129"/>
      <c r="G22" s="129"/>
      <c r="H22" s="129"/>
      <c r="I22" s="129"/>
      <c r="J22" s="56"/>
      <c r="K22" s="116">
        <v>0</v>
      </c>
      <c r="L22" s="80">
        <v>0</v>
      </c>
      <c r="M22" s="80"/>
      <c r="N22" s="80"/>
      <c r="O22" s="80"/>
      <c r="P22" s="80"/>
      <c r="Q22" s="80"/>
      <c r="R22" s="80"/>
      <c r="S22" s="80">
        <f t="shared" ref="S22:S25" si="7">SUM(K22-Q22)</f>
        <v>0</v>
      </c>
      <c r="T22" s="80">
        <v>0</v>
      </c>
      <c r="U22" s="80">
        <f t="shared" si="4"/>
        <v>0</v>
      </c>
      <c r="V22" s="18"/>
      <c r="W22" s="18"/>
      <c r="X22" s="14"/>
      <c r="Y22" s="14"/>
      <c r="Z22" s="14"/>
    </row>
    <row r="23" spans="1:26" x14ac:dyDescent="0.25">
      <c r="A23" s="9" t="s">
        <v>51</v>
      </c>
      <c r="B23" s="130" t="s">
        <v>97</v>
      </c>
      <c r="C23" s="131"/>
      <c r="D23" s="131"/>
      <c r="E23" s="131"/>
      <c r="F23" s="131"/>
      <c r="G23" s="131"/>
      <c r="H23" s="131"/>
      <c r="I23" s="132"/>
      <c r="J23" s="56"/>
      <c r="K23" s="80">
        <v>0</v>
      </c>
      <c r="L23" s="80"/>
      <c r="M23" s="80"/>
      <c r="N23" s="80"/>
      <c r="O23" s="80"/>
      <c r="P23" s="80"/>
      <c r="Q23" s="80"/>
      <c r="R23" s="80"/>
      <c r="S23" s="80">
        <f t="shared" si="7"/>
        <v>0</v>
      </c>
      <c r="T23" s="80">
        <v>0</v>
      </c>
      <c r="U23" s="80">
        <f>(S23-T23)</f>
        <v>0</v>
      </c>
      <c r="V23" s="18"/>
      <c r="W23" s="18"/>
      <c r="X23" s="14"/>
      <c r="Y23" s="14"/>
      <c r="Z23" s="14"/>
    </row>
    <row r="24" spans="1:26" x14ac:dyDescent="0.25">
      <c r="A24" s="9" t="s">
        <v>4</v>
      </c>
      <c r="B24" s="129" t="s">
        <v>98</v>
      </c>
      <c r="C24" s="129"/>
      <c r="D24" s="129"/>
      <c r="E24" s="129"/>
      <c r="F24" s="129"/>
      <c r="G24" s="129"/>
      <c r="H24" s="129"/>
      <c r="I24" s="129"/>
      <c r="J24" s="56"/>
      <c r="K24" s="80">
        <v>0</v>
      </c>
      <c r="L24" s="80"/>
      <c r="M24" s="80"/>
      <c r="N24" s="80"/>
      <c r="O24" s="80"/>
      <c r="P24" s="80"/>
      <c r="Q24" s="80"/>
      <c r="R24" s="80"/>
      <c r="S24" s="80">
        <f t="shared" si="7"/>
        <v>0</v>
      </c>
      <c r="T24" s="80">
        <v>0</v>
      </c>
      <c r="U24" s="80">
        <f t="shared" si="4"/>
        <v>0</v>
      </c>
      <c r="V24" s="18"/>
      <c r="W24" s="18"/>
      <c r="X24" s="14"/>
      <c r="Y24" s="14"/>
      <c r="Z24" s="14"/>
    </row>
    <row r="25" spans="1:26" x14ac:dyDescent="0.25">
      <c r="A25" s="1"/>
      <c r="B25" s="133" t="s">
        <v>99</v>
      </c>
      <c r="C25" s="133"/>
      <c r="D25" s="133"/>
      <c r="E25" s="133"/>
      <c r="F25" s="133"/>
      <c r="G25" s="133"/>
      <c r="H25" s="133"/>
      <c r="I25" s="133"/>
      <c r="J25" s="61"/>
      <c r="K25" s="116">
        <f>SUM(K22:K24)</f>
        <v>0</v>
      </c>
      <c r="L25" s="116">
        <f>SUM(L22:L24)</f>
        <v>0</v>
      </c>
      <c r="M25" s="116">
        <f>SUM(M22:M24)</f>
        <v>0</v>
      </c>
      <c r="N25" s="116">
        <f t="shared" ref="N25:R25" si="8">SUM(N22:N24)</f>
        <v>0</v>
      </c>
      <c r="O25" s="116">
        <f t="shared" si="8"/>
        <v>0</v>
      </c>
      <c r="P25" s="116">
        <f t="shared" si="8"/>
        <v>0</v>
      </c>
      <c r="Q25" s="80">
        <f t="shared" ref="Q25" si="9">SUM(L25+M25+N25+O25)</f>
        <v>0</v>
      </c>
      <c r="R25" s="116">
        <f t="shared" si="8"/>
        <v>0</v>
      </c>
      <c r="S25" s="80">
        <f t="shared" si="7"/>
        <v>0</v>
      </c>
      <c r="T25" s="116">
        <v>0</v>
      </c>
      <c r="U25" s="80">
        <f t="shared" si="4"/>
        <v>0</v>
      </c>
      <c r="V25" s="43"/>
      <c r="W25" s="43"/>
      <c r="X25" s="14"/>
      <c r="Y25" s="14"/>
      <c r="Z25" s="14"/>
    </row>
    <row r="26" spans="1:26" x14ac:dyDescent="0.25">
      <c r="A26" s="1"/>
      <c r="B26" s="133" t="s">
        <v>100</v>
      </c>
      <c r="C26" s="133"/>
      <c r="D26" s="133"/>
      <c r="E26" s="133"/>
      <c r="F26" s="133"/>
      <c r="G26" s="133"/>
      <c r="H26" s="133"/>
      <c r="I26" s="133"/>
      <c r="J26" s="54"/>
      <c r="K26" s="116">
        <f t="shared" ref="K26:P26" si="10">SUM(K14+K21+K25)</f>
        <v>0</v>
      </c>
      <c r="L26" s="116">
        <f t="shared" si="10"/>
        <v>0</v>
      </c>
      <c r="M26" s="116">
        <f t="shared" si="10"/>
        <v>0</v>
      </c>
      <c r="N26" s="116">
        <f t="shared" si="10"/>
        <v>0</v>
      </c>
      <c r="O26" s="116">
        <f t="shared" si="10"/>
        <v>0</v>
      </c>
      <c r="P26" s="116">
        <f t="shared" si="10"/>
        <v>0</v>
      </c>
      <c r="Q26" s="80">
        <f>P26+O26+N26+M26+L26</f>
        <v>0</v>
      </c>
      <c r="R26" s="116">
        <f>SUM(R14+R21+R25)</f>
        <v>0</v>
      </c>
      <c r="S26" s="80">
        <f>SUM(S14+S21+S25)</f>
        <v>0</v>
      </c>
      <c r="T26" s="116">
        <v>0</v>
      </c>
      <c r="U26" s="80">
        <f>(S26-T26)</f>
        <v>0</v>
      </c>
      <c r="V26" s="43"/>
      <c r="W26" s="43"/>
      <c r="X26" s="14"/>
      <c r="Y26" s="14"/>
      <c r="Z26" s="14"/>
    </row>
    <row r="27" spans="1:26" ht="3.75" customHeight="1" x14ac:dyDescent="0.25">
      <c r="A27" s="14"/>
      <c r="B27" s="15"/>
      <c r="C27" s="15"/>
      <c r="D27" s="15"/>
      <c r="E27" s="15"/>
      <c r="F27" s="15"/>
      <c r="G27" s="15"/>
      <c r="H27" s="15"/>
      <c r="I27" s="15"/>
      <c r="K27" s="49"/>
      <c r="L27" s="14"/>
      <c r="M27" s="14"/>
      <c r="N27" s="16"/>
      <c r="O27" s="16"/>
      <c r="P27" s="16"/>
      <c r="Q27" s="16"/>
      <c r="R27" s="16"/>
      <c r="S27" s="16"/>
      <c r="T27" s="16"/>
      <c r="U27" s="16"/>
      <c r="V27" s="14"/>
      <c r="W27" s="14"/>
    </row>
    <row r="28" spans="1:26" x14ac:dyDescent="0.25">
      <c r="N28" s="134" t="s">
        <v>102</v>
      </c>
      <c r="O28" s="135"/>
      <c r="P28" s="135"/>
      <c r="Q28" s="135"/>
      <c r="R28" s="135"/>
      <c r="S28" s="135"/>
      <c r="T28" s="135"/>
      <c r="U28" s="135"/>
      <c r="V28" s="39"/>
      <c r="W28" s="39"/>
    </row>
    <row r="29" spans="1:26" x14ac:dyDescent="0.25">
      <c r="A29" t="s">
        <v>103</v>
      </c>
      <c r="C29" s="77"/>
      <c r="D29" s="77"/>
      <c r="N29" s="127" t="s">
        <v>105</v>
      </c>
      <c r="O29" s="127"/>
      <c r="P29" s="127"/>
      <c r="Q29" s="127"/>
      <c r="R29" s="127"/>
      <c r="S29" s="127"/>
      <c r="T29" s="127"/>
      <c r="U29" s="127"/>
      <c r="V29" s="38"/>
      <c r="W29" s="38"/>
    </row>
    <row r="30" spans="1:26" ht="8.25" customHeight="1" x14ac:dyDescent="0.25">
      <c r="N30" s="17"/>
      <c r="O30" s="17"/>
      <c r="P30" s="17"/>
      <c r="Q30" s="17"/>
      <c r="R30" s="17"/>
      <c r="S30" s="17"/>
      <c r="T30" s="17"/>
      <c r="U30" s="17"/>
      <c r="V30" s="38"/>
      <c r="W30" s="38"/>
    </row>
    <row r="31" spans="1:26" x14ac:dyDescent="0.25">
      <c r="N31" s="136" t="s">
        <v>106</v>
      </c>
      <c r="O31" s="136"/>
      <c r="P31" s="136"/>
      <c r="Q31" s="136"/>
      <c r="R31" s="136"/>
      <c r="S31" s="136"/>
      <c r="T31" s="136"/>
      <c r="U31" s="136"/>
      <c r="V31" s="40"/>
      <c r="W31" s="40"/>
    </row>
    <row r="32" spans="1:26" x14ac:dyDescent="0.25">
      <c r="A32" t="s">
        <v>104</v>
      </c>
      <c r="R32" s="136" t="s">
        <v>107</v>
      </c>
      <c r="S32" s="136"/>
      <c r="T32" s="136"/>
    </row>
    <row r="33" spans="1:23" x14ac:dyDescent="0.25">
      <c r="N33" s="127" t="s">
        <v>108</v>
      </c>
      <c r="O33" s="127"/>
      <c r="P33" s="127"/>
      <c r="Q33" s="127"/>
      <c r="R33" s="127"/>
      <c r="S33" s="127"/>
      <c r="T33" s="127"/>
      <c r="U33" s="127"/>
      <c r="V33" s="38"/>
      <c r="W33" s="38"/>
    </row>
    <row r="34" spans="1:23" x14ac:dyDescent="0.25">
      <c r="N34" s="127" t="s">
        <v>109</v>
      </c>
      <c r="O34" s="127"/>
      <c r="P34" s="127"/>
      <c r="Q34" s="127"/>
      <c r="R34" s="127"/>
      <c r="S34" s="127"/>
      <c r="T34" s="127"/>
      <c r="U34" s="127"/>
      <c r="V34" s="38"/>
      <c r="W34" s="38"/>
    </row>
    <row r="35" spans="1:23" ht="20.25" x14ac:dyDescent="0.3">
      <c r="A35" s="99"/>
      <c r="F35" s="100"/>
      <c r="N35" s="127" t="s">
        <v>110</v>
      </c>
      <c r="O35" s="127"/>
      <c r="P35" s="127"/>
      <c r="Q35" s="127"/>
      <c r="R35" s="127"/>
      <c r="S35" s="127"/>
      <c r="T35" s="127"/>
      <c r="U35" s="127"/>
      <c r="V35" s="38"/>
      <c r="W35" s="38"/>
    </row>
  </sheetData>
  <mergeCells count="47">
    <mergeCell ref="U8:U9"/>
    <mergeCell ref="A8:A9"/>
    <mergeCell ref="K8:K9"/>
    <mergeCell ref="L8:P8"/>
    <mergeCell ref="A6:U6"/>
    <mergeCell ref="H16:I16"/>
    <mergeCell ref="A15:A21"/>
    <mergeCell ref="A1:U1"/>
    <mergeCell ref="A2:U2"/>
    <mergeCell ref="A3:U3"/>
    <mergeCell ref="A5:U5"/>
    <mergeCell ref="B8:J9"/>
    <mergeCell ref="B10:I10"/>
    <mergeCell ref="B15:I15"/>
    <mergeCell ref="C11:E11"/>
    <mergeCell ref="F11:G11"/>
    <mergeCell ref="H11:I11"/>
    <mergeCell ref="Q8:Q9"/>
    <mergeCell ref="R8:R9"/>
    <mergeCell ref="S8:S9"/>
    <mergeCell ref="T8:T9"/>
    <mergeCell ref="C16:C17"/>
    <mergeCell ref="A10:A14"/>
    <mergeCell ref="D16:E16"/>
    <mergeCell ref="F16:G16"/>
    <mergeCell ref="C12:E12"/>
    <mergeCell ref="C13:E13"/>
    <mergeCell ref="C14:E14"/>
    <mergeCell ref="F12:G12"/>
    <mergeCell ref="F13:G13"/>
    <mergeCell ref="F14:G14"/>
    <mergeCell ref="H12:I12"/>
    <mergeCell ref="H13:I13"/>
    <mergeCell ref="H14:I14"/>
    <mergeCell ref="N35:U35"/>
    <mergeCell ref="B22:I22"/>
    <mergeCell ref="B23:I23"/>
    <mergeCell ref="B24:I24"/>
    <mergeCell ref="B25:I25"/>
    <mergeCell ref="B26:I26"/>
    <mergeCell ref="N28:U28"/>
    <mergeCell ref="N29:U29"/>
    <mergeCell ref="N31:U31"/>
    <mergeCell ref="R32:T32"/>
    <mergeCell ref="N33:U33"/>
    <mergeCell ref="N34:U34"/>
    <mergeCell ref="B16:B17"/>
  </mergeCells>
  <pageMargins left="0.7" right="0.7" top="0.75" bottom="0.75" header="0.3" footer="0.3"/>
  <pageSetup paperSize="5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workbookViewId="0">
      <selection activeCell="R5" sqref="R5"/>
    </sheetView>
  </sheetViews>
  <sheetFormatPr defaultRowHeight="15" x14ac:dyDescent="0.25"/>
  <cols>
    <col min="1" max="1" width="4" customWidth="1"/>
    <col min="2" max="2" width="23.28515625" customWidth="1"/>
    <col min="3" max="3" width="11.140625" customWidth="1"/>
    <col min="4" max="4" width="10.140625" customWidth="1"/>
    <col min="5" max="5" width="9.85546875" customWidth="1"/>
    <col min="6" max="6" width="9.140625" customWidth="1"/>
    <col min="12" max="12" width="7.7109375" customWidth="1"/>
    <col min="13" max="13" width="11.140625" customWidth="1"/>
    <col min="16" max="16" width="10.140625" customWidth="1"/>
    <col min="17" max="17" width="10.7109375" customWidth="1"/>
    <col min="18" max="18" width="11.7109375" customWidth="1"/>
    <col min="19" max="19" width="11" customWidth="1"/>
  </cols>
  <sheetData>
    <row r="1" spans="1:21" x14ac:dyDescent="0.25">
      <c r="A1" s="136" t="s">
        <v>111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T1" s="19"/>
      <c r="U1" s="19"/>
    </row>
    <row r="2" spans="1:21" x14ac:dyDescent="0.25">
      <c r="A2" s="136" t="s">
        <v>112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9"/>
      <c r="T2" s="19"/>
      <c r="U2" s="19"/>
    </row>
    <row r="3" spans="1:2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19"/>
      <c r="T3" s="19"/>
      <c r="U3" s="19"/>
    </row>
    <row r="4" spans="1:21" x14ac:dyDescent="0.25">
      <c r="A4" s="127" t="s">
        <v>113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9"/>
      <c r="T4" s="19"/>
      <c r="U4" s="19"/>
    </row>
    <row r="5" spans="1:21" x14ac:dyDescent="0.25">
      <c r="A5" s="110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9"/>
      <c r="T5" s="19"/>
      <c r="U5" s="19"/>
    </row>
    <row r="6" spans="1:2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customHeight="1" x14ac:dyDescent="0.25">
      <c r="A7" s="175"/>
      <c r="B7" s="170"/>
      <c r="C7" s="174" t="s">
        <v>119</v>
      </c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</row>
    <row r="8" spans="1:21" ht="30" x14ac:dyDescent="0.25">
      <c r="A8" s="176"/>
      <c r="B8" s="171"/>
      <c r="C8" s="109" t="s">
        <v>120</v>
      </c>
      <c r="D8" s="109" t="s">
        <v>121</v>
      </c>
      <c r="E8" s="109" t="s">
        <v>122</v>
      </c>
      <c r="F8" s="111" t="s">
        <v>132</v>
      </c>
      <c r="G8" s="109" t="s">
        <v>123</v>
      </c>
      <c r="H8" s="109" t="s">
        <v>124</v>
      </c>
      <c r="I8" s="109" t="s">
        <v>125</v>
      </c>
      <c r="J8" s="111" t="s">
        <v>133</v>
      </c>
      <c r="K8" s="109" t="s">
        <v>126</v>
      </c>
      <c r="L8" s="109" t="s">
        <v>127</v>
      </c>
      <c r="M8" s="109" t="s">
        <v>128</v>
      </c>
      <c r="N8" s="111" t="s">
        <v>134</v>
      </c>
      <c r="O8" s="109" t="s">
        <v>129</v>
      </c>
      <c r="P8" s="109" t="s">
        <v>130</v>
      </c>
      <c r="Q8" s="109" t="s">
        <v>131</v>
      </c>
      <c r="R8" s="112" t="s">
        <v>135</v>
      </c>
      <c r="S8" s="111" t="s">
        <v>136</v>
      </c>
    </row>
    <row r="9" spans="1:21" ht="37.5" customHeight="1" x14ac:dyDescent="0.25">
      <c r="A9" s="13" t="s">
        <v>22</v>
      </c>
      <c r="B9" s="3" t="s">
        <v>114</v>
      </c>
      <c r="C9" s="37">
        <v>0</v>
      </c>
      <c r="D9" s="37">
        <v>0</v>
      </c>
      <c r="E9" s="37">
        <v>0</v>
      </c>
      <c r="F9" s="92">
        <f>C9+D9+E9</f>
        <v>0</v>
      </c>
      <c r="G9" s="37">
        <v>0</v>
      </c>
      <c r="H9" s="37">
        <v>0</v>
      </c>
      <c r="I9" s="37">
        <v>0</v>
      </c>
      <c r="J9" s="92">
        <f>G9+H9+I9</f>
        <v>0</v>
      </c>
      <c r="K9" s="37">
        <v>0</v>
      </c>
      <c r="L9" s="37">
        <v>0</v>
      </c>
      <c r="M9" s="37">
        <v>0</v>
      </c>
      <c r="N9" s="92">
        <f>M9+L9+K9</f>
        <v>0</v>
      </c>
      <c r="O9" s="37">
        <v>0</v>
      </c>
      <c r="P9" s="37">
        <v>0</v>
      </c>
      <c r="Q9" s="37">
        <v>0</v>
      </c>
      <c r="R9" s="37">
        <f>Q9+P9+O9</f>
        <v>0</v>
      </c>
      <c r="S9" s="92">
        <f>SUM(R9,N9,J9,F9)</f>
        <v>0</v>
      </c>
      <c r="T9" s="6"/>
    </row>
    <row r="10" spans="1:21" ht="48" customHeight="1" x14ac:dyDescent="0.25">
      <c r="A10" s="13"/>
      <c r="B10" s="3" t="s">
        <v>115</v>
      </c>
      <c r="C10" s="37">
        <v>0</v>
      </c>
      <c r="D10" s="37">
        <v>0</v>
      </c>
      <c r="E10" s="37">
        <v>0</v>
      </c>
      <c r="F10" s="92">
        <f t="shared" ref="F10:F12" si="0">C10+D10+E10</f>
        <v>0</v>
      </c>
      <c r="G10" s="37">
        <v>0</v>
      </c>
      <c r="H10" s="37">
        <v>0</v>
      </c>
      <c r="I10" s="37">
        <v>0</v>
      </c>
      <c r="J10" s="92">
        <f t="shared" ref="J10:J12" si="1">G10+H10+I10</f>
        <v>0</v>
      </c>
      <c r="K10" s="37">
        <v>0</v>
      </c>
      <c r="L10" s="37">
        <v>0</v>
      </c>
      <c r="M10" s="37">
        <v>0</v>
      </c>
      <c r="N10" s="92">
        <f t="shared" ref="N10:N12" si="2">M10+L10+K10</f>
        <v>0</v>
      </c>
      <c r="O10" s="37">
        <v>0</v>
      </c>
      <c r="P10" s="37">
        <v>0</v>
      </c>
      <c r="Q10" s="37">
        <v>0</v>
      </c>
      <c r="R10" s="37">
        <f t="shared" ref="R10:R12" si="3">Q10+P10+O10</f>
        <v>0</v>
      </c>
      <c r="S10" s="92">
        <f>SUM(R10,N10,J10,F10)</f>
        <v>0</v>
      </c>
    </row>
    <row r="11" spans="1:21" ht="38.25" customHeight="1" x14ac:dyDescent="0.25">
      <c r="A11" s="13" t="s">
        <v>23</v>
      </c>
      <c r="B11" s="3" t="s">
        <v>116</v>
      </c>
      <c r="C11" s="37">
        <v>0</v>
      </c>
      <c r="D11" s="37">
        <v>0</v>
      </c>
      <c r="E11" s="37">
        <v>0</v>
      </c>
      <c r="F11" s="92">
        <f t="shared" si="0"/>
        <v>0</v>
      </c>
      <c r="G11" s="37">
        <v>0</v>
      </c>
      <c r="H11" s="37">
        <v>0</v>
      </c>
      <c r="I11" s="37">
        <v>0</v>
      </c>
      <c r="J11" s="92">
        <f t="shared" si="1"/>
        <v>0</v>
      </c>
      <c r="K11" s="37">
        <v>0</v>
      </c>
      <c r="L11" s="37">
        <v>0</v>
      </c>
      <c r="M11" s="37">
        <v>0</v>
      </c>
      <c r="N11" s="92">
        <f t="shared" si="2"/>
        <v>0</v>
      </c>
      <c r="O11" s="37">
        <v>0</v>
      </c>
      <c r="P11" s="37">
        <v>0</v>
      </c>
      <c r="Q11" s="37">
        <v>0</v>
      </c>
      <c r="R11" s="37">
        <f t="shared" si="3"/>
        <v>0</v>
      </c>
      <c r="S11" s="92">
        <f>SUM(R11,N11,J11,F11)</f>
        <v>0</v>
      </c>
    </row>
    <row r="12" spans="1:21" ht="36.75" customHeight="1" x14ac:dyDescent="0.25">
      <c r="A12" s="13" t="s">
        <v>24</v>
      </c>
      <c r="B12" s="3" t="s">
        <v>117</v>
      </c>
      <c r="C12" s="37">
        <v>0</v>
      </c>
      <c r="D12" s="37">
        <v>0</v>
      </c>
      <c r="E12" s="37">
        <v>0</v>
      </c>
      <c r="F12" s="92">
        <f t="shared" si="0"/>
        <v>0</v>
      </c>
      <c r="G12" s="37">
        <v>0</v>
      </c>
      <c r="H12" s="37">
        <v>0</v>
      </c>
      <c r="I12" s="37">
        <v>0</v>
      </c>
      <c r="J12" s="92">
        <f t="shared" si="1"/>
        <v>0</v>
      </c>
      <c r="K12" s="37">
        <v>0</v>
      </c>
      <c r="L12" s="37">
        <v>0</v>
      </c>
      <c r="M12" s="37">
        <v>0</v>
      </c>
      <c r="N12" s="92">
        <f t="shared" si="2"/>
        <v>0</v>
      </c>
      <c r="O12" s="37">
        <v>0</v>
      </c>
      <c r="P12" s="37">
        <v>0</v>
      </c>
      <c r="Q12" s="37">
        <v>0</v>
      </c>
      <c r="R12" s="37">
        <f t="shared" si="3"/>
        <v>0</v>
      </c>
      <c r="S12" s="92">
        <f>SUM(R12,N12,J12,F12)</f>
        <v>0</v>
      </c>
      <c r="T12" s="70"/>
    </row>
    <row r="13" spans="1:21" ht="18.75" customHeight="1" x14ac:dyDescent="0.25">
      <c r="B13" s="94" t="s">
        <v>118</v>
      </c>
      <c r="C13" s="95">
        <f>SUM(C9:C12)</f>
        <v>0</v>
      </c>
      <c r="D13" s="95">
        <f t="shared" ref="D13:S13" si="4">SUM(D9:D12)</f>
        <v>0</v>
      </c>
      <c r="E13" s="95">
        <f t="shared" si="4"/>
        <v>0</v>
      </c>
      <c r="F13" s="95">
        <f t="shared" si="4"/>
        <v>0</v>
      </c>
      <c r="G13" s="95">
        <f t="shared" si="4"/>
        <v>0</v>
      </c>
      <c r="H13" s="95">
        <f t="shared" si="4"/>
        <v>0</v>
      </c>
      <c r="I13" s="95">
        <f t="shared" si="4"/>
        <v>0</v>
      </c>
      <c r="J13" s="95">
        <f t="shared" si="4"/>
        <v>0</v>
      </c>
      <c r="K13" s="95">
        <f t="shared" si="4"/>
        <v>0</v>
      </c>
      <c r="L13" s="95">
        <f t="shared" si="4"/>
        <v>0</v>
      </c>
      <c r="M13" s="95">
        <f t="shared" si="4"/>
        <v>0</v>
      </c>
      <c r="N13" s="95">
        <f t="shared" si="4"/>
        <v>0</v>
      </c>
      <c r="O13" s="95">
        <f t="shared" si="4"/>
        <v>0</v>
      </c>
      <c r="P13" s="95">
        <f t="shared" si="4"/>
        <v>0</v>
      </c>
      <c r="Q13" s="95">
        <f t="shared" si="4"/>
        <v>0</v>
      </c>
      <c r="R13" s="95">
        <f t="shared" si="4"/>
        <v>0</v>
      </c>
      <c r="S13" s="95">
        <f t="shared" si="4"/>
        <v>0</v>
      </c>
    </row>
    <row r="14" spans="1:21" ht="36.75" customHeight="1" x14ac:dyDescent="0.25">
      <c r="A14" s="13" t="s">
        <v>25</v>
      </c>
      <c r="B14" s="3" t="s">
        <v>137</v>
      </c>
      <c r="C14" s="37">
        <v>0</v>
      </c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</row>
    <row r="15" spans="1:21" ht="36.75" customHeight="1" x14ac:dyDescent="0.25">
      <c r="A15" s="13" t="s">
        <v>26</v>
      </c>
      <c r="B15" s="3" t="s">
        <v>138</v>
      </c>
      <c r="C15" s="37">
        <v>0</v>
      </c>
      <c r="D15" s="37">
        <v>0</v>
      </c>
      <c r="E15" s="37">
        <v>0</v>
      </c>
      <c r="F15" s="93">
        <f>E15+C15+D15</f>
        <v>0</v>
      </c>
      <c r="G15" s="37">
        <v>0</v>
      </c>
      <c r="H15" s="37">
        <v>0</v>
      </c>
      <c r="I15" s="37">
        <v>0</v>
      </c>
      <c r="J15" s="92">
        <f>I15+H15+G15</f>
        <v>0</v>
      </c>
      <c r="K15" s="37">
        <v>0</v>
      </c>
      <c r="L15" s="37">
        <v>0</v>
      </c>
      <c r="M15" s="37">
        <v>0</v>
      </c>
      <c r="N15" s="92">
        <f>M15+L15+K15</f>
        <v>0</v>
      </c>
      <c r="O15" s="37">
        <v>0</v>
      </c>
      <c r="P15" s="37">
        <v>0</v>
      </c>
      <c r="Q15" s="37">
        <v>0</v>
      </c>
      <c r="R15" s="92">
        <f>Q15+P15+O15</f>
        <v>0</v>
      </c>
      <c r="S15" s="93">
        <f>R15+N15+J15+F15</f>
        <v>0</v>
      </c>
    </row>
    <row r="16" spans="1:21" ht="36" customHeight="1" x14ac:dyDescent="0.25">
      <c r="A16" s="13" t="s">
        <v>27</v>
      </c>
      <c r="B16" s="3" t="s">
        <v>139</v>
      </c>
      <c r="C16" s="37">
        <v>0</v>
      </c>
      <c r="D16" s="37">
        <v>0</v>
      </c>
      <c r="E16" s="37">
        <v>0</v>
      </c>
      <c r="F16" s="93">
        <f>SUM(C16:E16)</f>
        <v>0</v>
      </c>
      <c r="G16" s="37">
        <v>0</v>
      </c>
      <c r="H16" s="37">
        <v>0</v>
      </c>
      <c r="I16" s="37">
        <v>0</v>
      </c>
      <c r="J16" s="92">
        <f>SUM(G16:I16)</f>
        <v>0</v>
      </c>
      <c r="K16" s="37">
        <v>0</v>
      </c>
      <c r="L16" s="37">
        <v>0</v>
      </c>
      <c r="M16" s="37">
        <v>0</v>
      </c>
      <c r="N16" s="92">
        <f>SUM(K16:M16)</f>
        <v>0</v>
      </c>
      <c r="O16" s="37">
        <v>0</v>
      </c>
      <c r="P16" s="37">
        <v>0</v>
      </c>
      <c r="Q16" s="37">
        <v>0</v>
      </c>
      <c r="R16" s="92">
        <f>SUM(O16:Q16)</f>
        <v>0</v>
      </c>
      <c r="S16" s="93">
        <f>+F16+J16+N16+R16</f>
        <v>0</v>
      </c>
    </row>
    <row r="17" spans="1:26" ht="18.75" customHeight="1" x14ac:dyDescent="0.25">
      <c r="A17" s="13" t="s">
        <v>28</v>
      </c>
      <c r="B17" s="13" t="s">
        <v>140</v>
      </c>
      <c r="C17" s="37">
        <v>0</v>
      </c>
      <c r="D17" s="37">
        <v>0</v>
      </c>
      <c r="E17" s="37">
        <v>0</v>
      </c>
      <c r="F17" s="93">
        <f>E17+C17+D17</f>
        <v>0</v>
      </c>
      <c r="G17" s="37">
        <v>0</v>
      </c>
      <c r="H17" s="37">
        <v>0</v>
      </c>
      <c r="I17" s="37">
        <v>0</v>
      </c>
      <c r="J17" s="92">
        <f>SUM(G17:I17)</f>
        <v>0</v>
      </c>
      <c r="K17" s="37">
        <v>0</v>
      </c>
      <c r="L17" s="37">
        <v>0</v>
      </c>
      <c r="M17" s="37">
        <v>0</v>
      </c>
      <c r="N17" s="92">
        <f>SUM(K17:M17)</f>
        <v>0</v>
      </c>
      <c r="O17" s="37">
        <v>0</v>
      </c>
      <c r="P17" s="37">
        <v>0</v>
      </c>
      <c r="Q17" s="37">
        <v>0</v>
      </c>
      <c r="R17" s="92">
        <f>SUM(O17:Q17)</f>
        <v>0</v>
      </c>
      <c r="S17" s="93">
        <f>+F17+J17+N17+R17</f>
        <v>0</v>
      </c>
    </row>
    <row r="18" spans="1:26" ht="18.75" customHeight="1" x14ac:dyDescent="0.25">
      <c r="A18" s="13" t="s">
        <v>29</v>
      </c>
      <c r="B18" s="87" t="s">
        <v>141</v>
      </c>
      <c r="C18" s="37">
        <v>0</v>
      </c>
      <c r="D18" s="37">
        <v>0</v>
      </c>
      <c r="E18" s="37">
        <v>0</v>
      </c>
      <c r="F18" s="93">
        <f>E18+C18+D18</f>
        <v>0</v>
      </c>
      <c r="G18" s="37">
        <v>0</v>
      </c>
      <c r="H18" s="37">
        <v>0</v>
      </c>
      <c r="I18" s="37">
        <v>0</v>
      </c>
      <c r="J18" s="92">
        <f>SUM(G18:I18)</f>
        <v>0</v>
      </c>
      <c r="K18" s="37">
        <v>0</v>
      </c>
      <c r="L18" s="37">
        <v>0</v>
      </c>
      <c r="M18" s="37">
        <v>0</v>
      </c>
      <c r="N18" s="92">
        <f>SUM(K18:M18)</f>
        <v>0</v>
      </c>
      <c r="O18" s="37">
        <v>0</v>
      </c>
      <c r="P18" s="37">
        <v>0</v>
      </c>
      <c r="Q18" s="37">
        <v>0</v>
      </c>
      <c r="R18" s="92">
        <f>SUM(O18:Q18)</f>
        <v>0</v>
      </c>
      <c r="S18" s="93">
        <f t="shared" ref="S18:S19" si="5">R18+N18+J18+F18</f>
        <v>0</v>
      </c>
    </row>
    <row r="19" spans="1:26" ht="18.75" customHeight="1" x14ac:dyDescent="0.25">
      <c r="A19" s="13"/>
      <c r="B19" s="25" t="s">
        <v>136</v>
      </c>
      <c r="C19" s="89">
        <f>SUM(C13+C14+C15+C16+C17+C18)</f>
        <v>0</v>
      </c>
      <c r="D19" s="89">
        <f>SUM(D13+D14+D15+D16+D17+D18)</f>
        <v>0</v>
      </c>
      <c r="E19" s="89">
        <f>SUM(E13+E14+E15+E16+E17+E18)</f>
        <v>0</v>
      </c>
      <c r="F19" s="96">
        <f>SUM(C19:E19)</f>
        <v>0</v>
      </c>
      <c r="G19" s="89">
        <f>SUM(G13:G18)</f>
        <v>0</v>
      </c>
      <c r="H19" s="89">
        <f>SUM(H13:H18)</f>
        <v>0</v>
      </c>
      <c r="I19" s="89">
        <f>SUM(I13:I18)</f>
        <v>0</v>
      </c>
      <c r="J19" s="96">
        <f>SUM(G19:I19)</f>
        <v>0</v>
      </c>
      <c r="K19" s="89">
        <f>SUM(K13:K18)</f>
        <v>0</v>
      </c>
      <c r="L19" s="79">
        <f>SUM(L13:L18)</f>
        <v>0</v>
      </c>
      <c r="M19" s="79">
        <f>SUM(M13:M18)</f>
        <v>0</v>
      </c>
      <c r="N19" s="92">
        <f t="shared" ref="N19" si="6">SUM(K19:M19)</f>
        <v>0</v>
      </c>
      <c r="O19" s="79">
        <f>SUM(O13:O18)</f>
        <v>0</v>
      </c>
      <c r="P19" s="79">
        <f>SUM(P13:P18)</f>
        <v>0</v>
      </c>
      <c r="Q19" s="79">
        <f>SUM(Q13:Q18)</f>
        <v>0</v>
      </c>
      <c r="R19" s="92">
        <f t="shared" ref="R19" si="7">SUM(O19:Q19)</f>
        <v>0</v>
      </c>
      <c r="S19" s="93">
        <f t="shared" si="5"/>
        <v>0</v>
      </c>
    </row>
    <row r="20" spans="1:26" ht="18.75" customHeight="1" x14ac:dyDescent="0.25">
      <c r="A20" s="177" t="s">
        <v>142</v>
      </c>
      <c r="B20" s="177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8"/>
      <c r="N20" s="18"/>
      <c r="O20" s="18"/>
      <c r="P20" s="18"/>
      <c r="Q20" s="18"/>
      <c r="R20" s="18"/>
      <c r="S20" s="14"/>
      <c r="T20" s="14"/>
      <c r="U20" s="14"/>
      <c r="V20" s="14"/>
      <c r="W20" s="14"/>
      <c r="X20" s="14"/>
    </row>
    <row r="21" spans="1:26" ht="18.75" customHeight="1" x14ac:dyDescent="0.25"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20"/>
      <c r="P21" s="20"/>
      <c r="Q21" s="20"/>
      <c r="R21" s="20"/>
      <c r="S21" s="20"/>
      <c r="T21" s="20"/>
      <c r="U21" s="20"/>
      <c r="V21" s="14"/>
      <c r="W21" s="14"/>
      <c r="X21" s="14"/>
    </row>
    <row r="22" spans="1:26" ht="18.75" customHeight="1" x14ac:dyDescent="0.25">
      <c r="A22" t="s">
        <v>147</v>
      </c>
      <c r="H22" s="136" t="s">
        <v>143</v>
      </c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X22" s="14"/>
    </row>
    <row r="23" spans="1:26" ht="18.75" customHeight="1" x14ac:dyDescent="0.25">
      <c r="H23" s="136" t="s">
        <v>144</v>
      </c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7"/>
      <c r="T23" s="17"/>
      <c r="U23" s="17"/>
      <c r="V23" s="14"/>
      <c r="W23" s="14"/>
      <c r="X23" s="14"/>
    </row>
    <row r="24" spans="1:26" ht="18.75" customHeight="1" x14ac:dyDescent="0.25">
      <c r="H24" s="127" t="s">
        <v>145</v>
      </c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9"/>
      <c r="T24" s="136"/>
      <c r="U24" s="136"/>
      <c r="V24" s="136"/>
      <c r="W24" s="136"/>
      <c r="X24" s="136"/>
      <c r="Y24" s="136"/>
      <c r="Z24" s="136"/>
    </row>
    <row r="25" spans="1:26" ht="18.75" customHeight="1" x14ac:dyDescent="0.25">
      <c r="A25" t="s">
        <v>148</v>
      </c>
      <c r="H25" s="127" t="s">
        <v>146</v>
      </c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9"/>
      <c r="T25" s="19"/>
      <c r="U25" s="19"/>
      <c r="V25" s="19"/>
      <c r="W25" s="14"/>
      <c r="X25" s="14"/>
    </row>
    <row r="26" spans="1:26" ht="18.75" customHeight="1" x14ac:dyDescent="0.25"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9"/>
      <c r="T26" s="19"/>
      <c r="U26" s="19"/>
      <c r="V26" s="14"/>
      <c r="W26" s="14"/>
      <c r="X26" s="14"/>
    </row>
    <row r="27" spans="1:26" x14ac:dyDescent="0.25"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P27" s="26"/>
    </row>
    <row r="28" spans="1:26" x14ac:dyDescent="0.25"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26" x14ac:dyDescent="0.25">
      <c r="S29" s="55"/>
    </row>
    <row r="31" spans="1:26" x14ac:dyDescent="0.25"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9" spans="17:17" x14ac:dyDescent="0.25">
      <c r="Q39" s="73"/>
    </row>
    <row r="40" spans="17:17" x14ac:dyDescent="0.25">
      <c r="Q40" s="73"/>
    </row>
    <row r="41" spans="17:17" x14ac:dyDescent="0.25">
      <c r="Q41" s="73"/>
    </row>
    <row r="52" spans="4:17" x14ac:dyDescent="0.25">
      <c r="Q52" s="76"/>
    </row>
    <row r="53" spans="4:17" x14ac:dyDescent="0.25">
      <c r="Q53" s="76"/>
    </row>
    <row r="54" spans="4:17" x14ac:dyDescent="0.25">
      <c r="Q54" s="76"/>
    </row>
    <row r="55" spans="4:17" x14ac:dyDescent="0.25">
      <c r="Q55" s="76"/>
    </row>
    <row r="56" spans="4:17" x14ac:dyDescent="0.25">
      <c r="Q56" s="76"/>
    </row>
    <row r="57" spans="4:17" x14ac:dyDescent="0.25">
      <c r="Q57" s="76"/>
    </row>
    <row r="58" spans="4:17" s="26" customFormat="1" x14ac:dyDescent="0.25">
      <c r="Q58" s="76"/>
    </row>
    <row r="59" spans="4:17" x14ac:dyDescent="0.25">
      <c r="Q59" s="76"/>
    </row>
    <row r="60" spans="4:17" x14ac:dyDescent="0.25">
      <c r="Q60" s="76"/>
    </row>
    <row r="61" spans="4:17" x14ac:dyDescent="0.25">
      <c r="Q61" s="76"/>
    </row>
    <row r="62" spans="4:17" x14ac:dyDescent="0.25">
      <c r="Q62" s="76"/>
    </row>
    <row r="64" spans="4:17" x14ac:dyDescent="0.25"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</row>
    <row r="65" spans="2:16" x14ac:dyDescent="0.25"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</row>
    <row r="66" spans="2:16" x14ac:dyDescent="0.25"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</row>
    <row r="71" spans="2:16" x14ac:dyDescent="0.25"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</row>
    <row r="73" spans="2:16" x14ac:dyDescent="0.25">
      <c r="B73" s="62"/>
    </row>
    <row r="75" spans="2:16" x14ac:dyDescent="0.25">
      <c r="B75" s="62"/>
    </row>
    <row r="76" spans="2:16" x14ac:dyDescent="0.25">
      <c r="B76" s="62"/>
    </row>
    <row r="77" spans="2:16" x14ac:dyDescent="0.25">
      <c r="B77" s="62"/>
    </row>
    <row r="80" spans="2:16" s="26" customFormat="1" x14ac:dyDescent="0.25"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</row>
  </sheetData>
  <mergeCells count="13">
    <mergeCell ref="T24:Z24"/>
    <mergeCell ref="A7:A8"/>
    <mergeCell ref="B7:B8"/>
    <mergeCell ref="A20:L20"/>
    <mergeCell ref="H24:R24"/>
    <mergeCell ref="H25:R25"/>
    <mergeCell ref="H26:R26"/>
    <mergeCell ref="A1:R1"/>
    <mergeCell ref="A2:R2"/>
    <mergeCell ref="A4:R4"/>
    <mergeCell ref="H22:R22"/>
    <mergeCell ref="H23:R23"/>
    <mergeCell ref="C7:S7"/>
  </mergeCells>
  <pageMargins left="0.7" right="0.7" top="0.75" bottom="0.75" header="0.3" footer="0.3"/>
  <pageSetup paperSize="5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workbookViewId="0">
      <selection sqref="A1:M34"/>
    </sheetView>
  </sheetViews>
  <sheetFormatPr defaultRowHeight="15" x14ac:dyDescent="0.25"/>
  <cols>
    <col min="1" max="1" width="2.85546875" customWidth="1"/>
    <col min="2" max="2" width="24.42578125" customWidth="1"/>
    <col min="3" max="3" width="50.28515625" customWidth="1"/>
    <col min="4" max="4" width="15.42578125" customWidth="1"/>
    <col min="5" max="5" width="17.42578125" customWidth="1"/>
    <col min="6" max="6" width="18.28515625" customWidth="1"/>
    <col min="7" max="7" width="12.85546875" customWidth="1"/>
    <col min="9" max="9" width="14.42578125" customWidth="1"/>
    <col min="10" max="10" width="13.5703125" customWidth="1"/>
    <col min="11" max="11" width="8.7109375" hidden="1" customWidth="1"/>
    <col min="12" max="12" width="9.140625" hidden="1" customWidth="1"/>
    <col min="13" max="13" width="2.28515625" hidden="1" customWidth="1"/>
  </cols>
  <sheetData>
    <row r="1" spans="1:17" x14ac:dyDescent="0.25">
      <c r="A1" s="181" t="s">
        <v>149</v>
      </c>
      <c r="B1" s="181"/>
      <c r="C1" s="181"/>
      <c r="D1" s="181"/>
      <c r="E1" s="181"/>
      <c r="F1" s="181"/>
      <c r="G1" s="181"/>
      <c r="H1" s="181"/>
      <c r="I1" s="181"/>
      <c r="J1" s="67"/>
      <c r="K1" s="19"/>
      <c r="L1" s="19"/>
      <c r="M1" s="19"/>
      <c r="N1" s="19"/>
      <c r="O1" s="19"/>
      <c r="P1" s="19"/>
      <c r="Q1" s="19"/>
    </row>
    <row r="2" spans="1:17" x14ac:dyDescent="0.25">
      <c r="A2" s="127" t="s">
        <v>150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9"/>
      <c r="O2" s="19"/>
      <c r="P2" s="19"/>
      <c r="Q2" s="19"/>
    </row>
    <row r="3" spans="1:17" x14ac:dyDescent="0.25">
      <c r="A3" s="127" t="s">
        <v>151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9"/>
      <c r="O3" s="19"/>
      <c r="P3" s="19"/>
      <c r="Q3" s="19"/>
    </row>
    <row r="4" spans="1:17" ht="20.25" customHeight="1" x14ac:dyDescent="0.25">
      <c r="A4" s="182" t="s">
        <v>159</v>
      </c>
      <c r="B4" s="182"/>
      <c r="C4" s="182"/>
      <c r="D4" s="182"/>
      <c r="E4" s="182"/>
      <c r="F4" s="182"/>
      <c r="G4" s="182"/>
      <c r="H4" s="182"/>
      <c r="I4" s="182"/>
      <c r="J4" s="68"/>
      <c r="K4" s="35"/>
      <c r="L4" s="35"/>
      <c r="M4" s="35"/>
    </row>
    <row r="5" spans="1:17" ht="14.25" customHeight="1" x14ac:dyDescent="0.25">
      <c r="B5" s="178" t="s">
        <v>152</v>
      </c>
      <c r="C5" s="178" t="s">
        <v>153</v>
      </c>
      <c r="D5" s="178" t="s">
        <v>154</v>
      </c>
      <c r="E5" s="178" t="s">
        <v>163</v>
      </c>
      <c r="F5" s="178"/>
      <c r="G5" s="178"/>
      <c r="H5" s="178"/>
      <c r="I5" s="178" t="s">
        <v>136</v>
      </c>
      <c r="J5" s="14"/>
      <c r="K5" s="14"/>
    </row>
    <row r="6" spans="1:17" ht="15.75" customHeight="1" x14ac:dyDescent="0.25">
      <c r="B6" s="178"/>
      <c r="C6" s="178"/>
      <c r="D6" s="178"/>
      <c r="E6" s="178" t="s">
        <v>155</v>
      </c>
      <c r="F6" s="178"/>
      <c r="G6" s="186" t="s">
        <v>156</v>
      </c>
      <c r="H6" s="178" t="s">
        <v>157</v>
      </c>
      <c r="I6" s="178"/>
      <c r="J6" s="14"/>
      <c r="K6" s="14"/>
    </row>
    <row r="7" spans="1:17" ht="19.5" customHeight="1" x14ac:dyDescent="0.25">
      <c r="B7" s="178"/>
      <c r="C7" s="178"/>
      <c r="D7" s="178"/>
      <c r="E7" s="109">
        <v>1001</v>
      </c>
      <c r="F7" s="109" t="s">
        <v>30</v>
      </c>
      <c r="G7" s="186"/>
      <c r="H7" s="178"/>
      <c r="I7" s="178"/>
      <c r="J7" s="14"/>
      <c r="K7" s="14"/>
      <c r="L7">
        <f>650000+600000+10000+5000+100000+347000+25000</f>
        <v>1737000</v>
      </c>
    </row>
    <row r="8" spans="1:17" ht="10.5" customHeight="1" x14ac:dyDescent="0.25">
      <c r="B8" s="34"/>
      <c r="C8" s="1"/>
      <c r="D8" s="28"/>
      <c r="E8" s="28"/>
      <c r="F8" s="28"/>
      <c r="G8" s="1"/>
      <c r="H8" s="21">
        <f>SUM(E8:G8)</f>
        <v>0</v>
      </c>
      <c r="I8" s="23">
        <f>+H8+D8</f>
        <v>0</v>
      </c>
      <c r="J8" s="14"/>
      <c r="K8" s="14"/>
    </row>
    <row r="9" spans="1:17" ht="10.5" customHeight="1" x14ac:dyDescent="0.25">
      <c r="B9" s="1"/>
      <c r="C9" s="1"/>
      <c r="D9" s="28"/>
      <c r="E9" s="28"/>
      <c r="F9" s="28"/>
      <c r="G9" s="1"/>
      <c r="H9" s="21">
        <f t="shared" ref="H9:H12" si="0">SUM(E9:G9)</f>
        <v>0</v>
      </c>
      <c r="I9" s="23">
        <f t="shared" ref="I9:I12" si="1">+H9+D9</f>
        <v>0</v>
      </c>
      <c r="J9" s="14"/>
      <c r="K9" s="14"/>
    </row>
    <row r="10" spans="1:17" ht="10.5" customHeight="1" x14ac:dyDescent="0.25">
      <c r="B10" s="1"/>
      <c r="C10" s="1"/>
      <c r="D10" s="28"/>
      <c r="E10" s="28"/>
      <c r="F10" s="28"/>
      <c r="G10" s="1"/>
      <c r="H10" s="21">
        <f t="shared" si="0"/>
        <v>0</v>
      </c>
      <c r="I10" s="23">
        <f t="shared" si="1"/>
        <v>0</v>
      </c>
      <c r="J10" s="14"/>
      <c r="K10" s="45"/>
    </row>
    <row r="11" spans="1:17" ht="10.5" customHeight="1" x14ac:dyDescent="0.25">
      <c r="B11" s="1"/>
      <c r="C11" s="1"/>
      <c r="D11" s="28"/>
      <c r="E11" s="28"/>
      <c r="F11" s="28"/>
      <c r="G11" s="1"/>
      <c r="H11" s="21">
        <f t="shared" si="0"/>
        <v>0</v>
      </c>
      <c r="I11" s="23">
        <f t="shared" si="1"/>
        <v>0</v>
      </c>
      <c r="J11" s="14"/>
      <c r="K11" s="14"/>
    </row>
    <row r="12" spans="1:17" ht="10.5" customHeight="1" x14ac:dyDescent="0.25">
      <c r="B12" s="1"/>
      <c r="C12" s="1"/>
      <c r="D12" s="28"/>
      <c r="E12" s="28"/>
      <c r="F12" s="28"/>
      <c r="G12" s="1"/>
      <c r="H12" s="21">
        <f t="shared" si="0"/>
        <v>0</v>
      </c>
      <c r="I12" s="23">
        <f t="shared" si="1"/>
        <v>0</v>
      </c>
      <c r="J12" s="14"/>
      <c r="K12" s="14"/>
    </row>
    <row r="13" spans="1:17" ht="17.25" customHeight="1" x14ac:dyDescent="0.25">
      <c r="B13" s="1"/>
      <c r="C13" s="1" t="s">
        <v>157</v>
      </c>
      <c r="D13" s="101">
        <f>SUM(D8:D12)</f>
        <v>0</v>
      </c>
      <c r="E13" s="101">
        <f t="shared" ref="E13:F13" si="2">SUM(E8:E12)</f>
        <v>0</v>
      </c>
      <c r="F13" s="101">
        <f t="shared" si="2"/>
        <v>0</v>
      </c>
      <c r="G13" s="101">
        <f>SUM(G8:G12)</f>
        <v>0</v>
      </c>
      <c r="H13" s="102">
        <f>SUM(H8:H12)</f>
        <v>0</v>
      </c>
      <c r="I13" s="102">
        <f>+H13+D13</f>
        <v>0</v>
      </c>
      <c r="J13" s="14"/>
      <c r="K13" s="14"/>
    </row>
    <row r="14" spans="1:17" ht="21" customHeight="1" x14ac:dyDescent="0.25">
      <c r="B14" s="35" t="s">
        <v>158</v>
      </c>
      <c r="C14" s="35"/>
    </row>
    <row r="15" spans="1:17" ht="30" customHeight="1" x14ac:dyDescent="0.25">
      <c r="B15" s="174" t="s">
        <v>160</v>
      </c>
      <c r="C15" s="197" t="s">
        <v>161</v>
      </c>
      <c r="D15" s="198" t="s">
        <v>162</v>
      </c>
      <c r="E15" s="194" t="s">
        <v>164</v>
      </c>
      <c r="F15" s="195"/>
      <c r="G15" s="195"/>
      <c r="H15" s="196"/>
      <c r="I15" s="187" t="s">
        <v>136</v>
      </c>
      <c r="J15" s="42"/>
    </row>
    <row r="16" spans="1:17" x14ac:dyDescent="0.25">
      <c r="B16" s="174"/>
      <c r="C16" s="197"/>
      <c r="D16" s="199"/>
      <c r="E16" s="190" t="s">
        <v>155</v>
      </c>
      <c r="F16" s="191"/>
      <c r="G16" s="192" t="s">
        <v>156</v>
      </c>
      <c r="H16" s="187" t="s">
        <v>157</v>
      </c>
      <c r="I16" s="188"/>
      <c r="J16" s="42"/>
    </row>
    <row r="17" spans="2:23" ht="12.75" customHeight="1" x14ac:dyDescent="0.25">
      <c r="B17" s="174"/>
      <c r="C17" s="197"/>
      <c r="D17" s="200"/>
      <c r="E17" s="109">
        <v>1001</v>
      </c>
      <c r="F17" s="109" t="s">
        <v>185</v>
      </c>
      <c r="G17" s="193"/>
      <c r="H17" s="189"/>
      <c r="I17" s="189"/>
      <c r="J17" s="42"/>
    </row>
    <row r="18" spans="2:23" x14ac:dyDescent="0.25">
      <c r="B18" s="103"/>
      <c r="C18" s="104"/>
      <c r="D18" s="86"/>
      <c r="E18" s="37"/>
      <c r="F18" s="37"/>
      <c r="G18" s="37"/>
      <c r="H18" s="37">
        <f>SUM(E18:G18)</f>
        <v>0</v>
      </c>
      <c r="I18" s="37">
        <f>+H18+D18</f>
        <v>0</v>
      </c>
      <c r="J18" s="18"/>
    </row>
    <row r="19" spans="2:23" x14ac:dyDescent="0.25">
      <c r="B19" s="103"/>
      <c r="C19" s="104"/>
      <c r="D19" s="86"/>
      <c r="E19" s="37"/>
      <c r="F19" s="37"/>
      <c r="G19" s="37"/>
      <c r="H19" s="37">
        <f t="shared" ref="H19:H23" si="3">SUM(E19:G19)</f>
        <v>0</v>
      </c>
      <c r="I19" s="37">
        <f t="shared" ref="I19:I23" si="4">+H19+D19</f>
        <v>0</v>
      </c>
      <c r="J19" s="18"/>
    </row>
    <row r="20" spans="2:23" x14ac:dyDescent="0.25">
      <c r="B20" s="103"/>
      <c r="C20" s="104"/>
      <c r="D20" s="86"/>
      <c r="E20" s="37"/>
      <c r="F20" s="37"/>
      <c r="G20" s="37"/>
      <c r="H20" s="37">
        <f t="shared" si="3"/>
        <v>0</v>
      </c>
      <c r="I20" s="37">
        <f t="shared" si="4"/>
        <v>0</v>
      </c>
      <c r="J20" s="18"/>
    </row>
    <row r="21" spans="2:23" x14ac:dyDescent="0.25">
      <c r="B21" s="103"/>
      <c r="C21" s="104"/>
      <c r="D21" s="86"/>
      <c r="E21" s="37"/>
      <c r="F21" s="37"/>
      <c r="G21" s="37"/>
      <c r="H21" s="37">
        <f t="shared" si="3"/>
        <v>0</v>
      </c>
      <c r="I21" s="37">
        <f t="shared" si="4"/>
        <v>0</v>
      </c>
      <c r="J21" s="18"/>
    </row>
    <row r="22" spans="2:23" x14ac:dyDescent="0.25">
      <c r="B22" s="103"/>
      <c r="C22" s="104"/>
      <c r="D22" s="86"/>
      <c r="E22" s="37"/>
      <c r="F22" s="37"/>
      <c r="G22" s="37"/>
      <c r="H22" s="37">
        <f t="shared" si="3"/>
        <v>0</v>
      </c>
      <c r="I22" s="37">
        <f t="shared" si="4"/>
        <v>0</v>
      </c>
      <c r="J22" s="18"/>
    </row>
    <row r="23" spans="2:23" x14ac:dyDescent="0.25">
      <c r="B23" s="103"/>
      <c r="C23" s="104"/>
      <c r="D23" s="86"/>
      <c r="E23" s="37"/>
      <c r="F23" s="37"/>
      <c r="G23" s="37"/>
      <c r="H23" s="37">
        <f t="shared" si="3"/>
        <v>0</v>
      </c>
      <c r="I23" s="37">
        <f t="shared" si="4"/>
        <v>0</v>
      </c>
      <c r="J23" s="18"/>
    </row>
    <row r="24" spans="2:23" x14ac:dyDescent="0.25">
      <c r="B24" s="184" t="s">
        <v>157</v>
      </c>
      <c r="C24" s="185"/>
      <c r="D24" s="92">
        <f>SUM(D18:D23)</f>
        <v>0</v>
      </c>
      <c r="E24" s="92">
        <f>SUM(E18:E23)</f>
        <v>0</v>
      </c>
      <c r="F24" s="92">
        <f>SUM(F18:F23)</f>
        <v>0</v>
      </c>
      <c r="G24" s="92">
        <f>SUM(G18:G23)</f>
        <v>0</v>
      </c>
      <c r="H24" s="92">
        <f>SUM(H18:H23)</f>
        <v>0</v>
      </c>
      <c r="I24" s="92">
        <f>+H24+D24</f>
        <v>0</v>
      </c>
      <c r="J24" s="71"/>
    </row>
    <row r="25" spans="2:23" x14ac:dyDescent="0.25">
      <c r="B25" s="135" t="s">
        <v>165</v>
      </c>
      <c r="C25" s="135"/>
      <c r="D25" s="135"/>
      <c r="E25" s="135"/>
      <c r="F25" s="135"/>
      <c r="G25" s="135"/>
      <c r="H25" s="135"/>
      <c r="I25" s="135"/>
      <c r="J25" s="64"/>
    </row>
    <row r="26" spans="2:23" x14ac:dyDescent="0.25">
      <c r="B26" s="136" t="s">
        <v>166</v>
      </c>
      <c r="C26" s="136"/>
      <c r="D26" s="136"/>
      <c r="E26" s="136"/>
      <c r="F26" s="136"/>
      <c r="G26" s="136"/>
      <c r="H26" s="136"/>
      <c r="I26" s="136"/>
      <c r="J26" s="65"/>
      <c r="M26" s="19"/>
      <c r="P26" s="135"/>
      <c r="Q26" s="135"/>
      <c r="R26" s="135"/>
      <c r="S26" s="135"/>
      <c r="T26" s="135"/>
      <c r="U26" s="135"/>
      <c r="V26" s="135"/>
      <c r="W26" s="135"/>
    </row>
    <row r="27" spans="2:23" x14ac:dyDescent="0.25">
      <c r="B27" t="s">
        <v>170</v>
      </c>
      <c r="E27" s="17"/>
      <c r="F27" s="17"/>
      <c r="G27" s="17"/>
      <c r="H27" s="17"/>
      <c r="I27" s="17"/>
      <c r="J27" s="63"/>
      <c r="K27" s="17"/>
      <c r="L27" s="17"/>
      <c r="M27" s="17"/>
    </row>
    <row r="28" spans="2:23" x14ac:dyDescent="0.25">
      <c r="B28" s="136" t="s">
        <v>167</v>
      </c>
      <c r="C28" s="136"/>
      <c r="D28" s="136"/>
      <c r="E28" s="136"/>
      <c r="F28" s="136"/>
      <c r="G28" s="136"/>
      <c r="H28" s="136"/>
      <c r="I28" s="136"/>
      <c r="J28" s="65"/>
      <c r="K28" s="19"/>
      <c r="L28" s="19"/>
      <c r="M28" s="19"/>
    </row>
    <row r="29" spans="2:23" x14ac:dyDescent="0.25">
      <c r="B29" s="44" t="s">
        <v>171</v>
      </c>
      <c r="D29" s="44"/>
      <c r="E29" s="44"/>
      <c r="G29" s="183" t="s">
        <v>168</v>
      </c>
      <c r="H29" s="183"/>
      <c r="I29" s="183"/>
      <c r="J29" s="66"/>
      <c r="K29" s="19"/>
      <c r="L29" s="19"/>
    </row>
    <row r="30" spans="2:23" x14ac:dyDescent="0.25">
      <c r="G30" s="19"/>
      <c r="H30" s="19"/>
      <c r="I30" s="19"/>
      <c r="J30" s="19"/>
      <c r="K30" s="19"/>
      <c r="L30" s="19"/>
      <c r="M30" s="19"/>
    </row>
    <row r="31" spans="2:23" x14ac:dyDescent="0.25">
      <c r="H31" s="44" t="s">
        <v>169</v>
      </c>
      <c r="P31" s="127"/>
      <c r="Q31" s="127"/>
      <c r="R31" s="127"/>
      <c r="S31" s="127"/>
      <c r="T31" s="127"/>
      <c r="U31" s="127"/>
      <c r="V31" s="127"/>
      <c r="W31" s="127"/>
    </row>
    <row r="32" spans="2:23" x14ac:dyDescent="0.25">
      <c r="P32" s="127"/>
      <c r="Q32" s="127"/>
      <c r="R32" s="127"/>
      <c r="S32" s="127"/>
      <c r="T32" s="127"/>
      <c r="U32" s="127"/>
      <c r="V32" s="127"/>
      <c r="W32" s="127"/>
    </row>
    <row r="42" spans="3:22" x14ac:dyDescent="0.25"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4"/>
      <c r="S42" s="14"/>
      <c r="T42" s="14"/>
      <c r="U42" s="14"/>
      <c r="V42" s="14"/>
    </row>
    <row r="43" spans="3:22" x14ac:dyDescent="0.25">
      <c r="C43" s="180"/>
      <c r="D43" s="179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3:22" x14ac:dyDescent="0.25">
      <c r="C44" s="180"/>
      <c r="D44" s="179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3:22" x14ac:dyDescent="0.25">
      <c r="C45" s="14"/>
      <c r="D45" s="179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</row>
    <row r="46" spans="3:22" x14ac:dyDescent="0.25">
      <c r="C46" s="14"/>
      <c r="D46" s="179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3:22" x14ac:dyDescent="0.25"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3:22" x14ac:dyDescent="0.25"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3:22" x14ac:dyDescent="0.25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3:22" x14ac:dyDescent="0.25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3:22" x14ac:dyDescent="0.25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3:22" x14ac:dyDescent="0.25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3:22" x14ac:dyDescent="0.25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</sheetData>
  <mergeCells count="31">
    <mergeCell ref="E6:F6"/>
    <mergeCell ref="G6:G7"/>
    <mergeCell ref="H6:H7"/>
    <mergeCell ref="P31:W31"/>
    <mergeCell ref="P32:W32"/>
    <mergeCell ref="P26:W26"/>
    <mergeCell ref="I15:I17"/>
    <mergeCell ref="B25:I25"/>
    <mergeCell ref="E16:F16"/>
    <mergeCell ref="G16:G17"/>
    <mergeCell ref="H16:H17"/>
    <mergeCell ref="E15:H15"/>
    <mergeCell ref="B15:B17"/>
    <mergeCell ref="C15:C17"/>
    <mergeCell ref="D15:D17"/>
    <mergeCell ref="E5:H5"/>
    <mergeCell ref="D43:D44"/>
    <mergeCell ref="C43:C44"/>
    <mergeCell ref="D45:D46"/>
    <mergeCell ref="A1:I1"/>
    <mergeCell ref="A4:I4"/>
    <mergeCell ref="B26:I26"/>
    <mergeCell ref="B28:I28"/>
    <mergeCell ref="G29:I29"/>
    <mergeCell ref="B24:C24"/>
    <mergeCell ref="A2:M2"/>
    <mergeCell ref="A3:M3"/>
    <mergeCell ref="B5:B7"/>
    <mergeCell ref="C5:C7"/>
    <mergeCell ref="I5:I7"/>
    <mergeCell ref="D5:D7"/>
  </mergeCells>
  <pageMargins left="0.7" right="0.7" top="0.75" bottom="0.75" header="0.3" footer="0.3"/>
  <pageSetup paperSize="5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6"/>
  <sheetViews>
    <sheetView workbookViewId="0">
      <selection sqref="A1:O26"/>
    </sheetView>
  </sheetViews>
  <sheetFormatPr defaultRowHeight="15" x14ac:dyDescent="0.25"/>
  <cols>
    <col min="1" max="1" width="6" style="77" customWidth="1"/>
    <col min="2" max="2" width="15.7109375" customWidth="1"/>
    <col min="3" max="3" width="14.28515625" customWidth="1"/>
    <col min="4" max="4" width="13.42578125" customWidth="1"/>
    <col min="5" max="6" width="13" customWidth="1"/>
    <col min="7" max="7" width="12.85546875" customWidth="1"/>
    <col min="8" max="8" width="13" customWidth="1"/>
    <col min="9" max="9" width="13.140625" customWidth="1"/>
    <col min="10" max="14" width="13.42578125" customWidth="1"/>
    <col min="15" max="15" width="11.28515625" customWidth="1"/>
  </cols>
  <sheetData>
    <row r="1" spans="2:15" ht="14.25" customHeight="1" x14ac:dyDescent="0.25">
      <c r="B1" s="181" t="s">
        <v>172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</row>
    <row r="2" spans="2:15" hidden="1" x14ac:dyDescent="0.25">
      <c r="B2" s="19" t="s">
        <v>53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2:15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2:15" s="77" customFormat="1" x14ac:dyDescent="0.25">
      <c r="B4" s="201" t="s">
        <v>183</v>
      </c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</row>
    <row r="5" spans="2:15" s="77" customFormat="1" x14ac:dyDescent="0.25"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</row>
    <row r="6" spans="2:15" x14ac:dyDescent="0.25">
      <c r="B6" s="127" t="s">
        <v>173</v>
      </c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</row>
    <row r="7" spans="2:15" x14ac:dyDescent="0.25">
      <c r="B7" s="127" t="s">
        <v>151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</row>
    <row r="8" spans="2:15" x14ac:dyDescent="0.25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10" spans="2:15" x14ac:dyDescent="0.25">
      <c r="O10" s="77" t="s">
        <v>184</v>
      </c>
    </row>
    <row r="11" spans="2:15" ht="30" x14ac:dyDescent="0.25">
      <c r="B11" s="113" t="s">
        <v>174</v>
      </c>
      <c r="C11" s="111" t="s">
        <v>120</v>
      </c>
      <c r="D11" s="111" t="s">
        <v>121</v>
      </c>
      <c r="E11" s="111" t="s">
        <v>122</v>
      </c>
      <c r="F11" s="111" t="s">
        <v>123</v>
      </c>
      <c r="G11" s="111" t="s">
        <v>124</v>
      </c>
      <c r="H11" s="111" t="s">
        <v>125</v>
      </c>
      <c r="I11" s="111" t="s">
        <v>126</v>
      </c>
      <c r="J11" s="111" t="s">
        <v>127</v>
      </c>
      <c r="K11" s="111" t="s">
        <v>128</v>
      </c>
      <c r="L11" s="111" t="s">
        <v>129</v>
      </c>
      <c r="M11" s="111" t="s">
        <v>130</v>
      </c>
      <c r="N11" s="111" t="s">
        <v>131</v>
      </c>
      <c r="O11" s="111" t="s">
        <v>157</v>
      </c>
    </row>
    <row r="12" spans="2:15" x14ac:dyDescent="0.25">
      <c r="B12" s="107" t="s">
        <v>175</v>
      </c>
      <c r="C12" s="105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f>SUM(C12:N12)</f>
        <v>0</v>
      </c>
    </row>
    <row r="13" spans="2:15" x14ac:dyDescent="0.25">
      <c r="B13" s="107" t="s">
        <v>176</v>
      </c>
      <c r="C13" s="105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f t="shared" ref="O13:O17" si="0">SUM(C13:N13)</f>
        <v>0</v>
      </c>
    </row>
    <row r="14" spans="2:15" x14ac:dyDescent="0.25">
      <c r="B14" s="107" t="s">
        <v>177</v>
      </c>
      <c r="C14" s="105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f t="shared" si="0"/>
        <v>0</v>
      </c>
    </row>
    <row r="15" spans="2:15" x14ac:dyDescent="0.25">
      <c r="B15" s="107" t="s">
        <v>178</v>
      </c>
      <c r="C15" s="105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f t="shared" si="0"/>
        <v>0</v>
      </c>
    </row>
    <row r="16" spans="2:15" ht="30" x14ac:dyDescent="0.25">
      <c r="B16" s="107" t="s">
        <v>179</v>
      </c>
      <c r="C16" s="106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1">
        <f t="shared" si="0"/>
        <v>0</v>
      </c>
    </row>
    <row r="17" spans="2:19" x14ac:dyDescent="0.25">
      <c r="B17" s="107" t="s">
        <v>180</v>
      </c>
      <c r="C17" s="105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>
        <f t="shared" si="0"/>
        <v>0</v>
      </c>
    </row>
    <row r="18" spans="2:19" x14ac:dyDescent="0.25">
      <c r="B18" s="88" t="s">
        <v>157</v>
      </c>
      <c r="C18" s="21">
        <f>SUM(C12:C17)</f>
        <v>0</v>
      </c>
      <c r="D18" s="21">
        <f t="shared" ref="D18:N18" si="1">SUM(D12:D17)</f>
        <v>0</v>
      </c>
      <c r="E18" s="21">
        <f t="shared" si="1"/>
        <v>0</v>
      </c>
      <c r="F18" s="21">
        <f t="shared" si="1"/>
        <v>0</v>
      </c>
      <c r="G18" s="21">
        <f t="shared" si="1"/>
        <v>0</v>
      </c>
      <c r="H18" s="21">
        <f t="shared" si="1"/>
        <v>0</v>
      </c>
      <c r="I18" s="21">
        <f t="shared" si="1"/>
        <v>0</v>
      </c>
      <c r="J18" s="21">
        <f t="shared" si="1"/>
        <v>0</v>
      </c>
      <c r="K18" s="21">
        <f t="shared" si="1"/>
        <v>0</v>
      </c>
      <c r="L18" s="21">
        <f t="shared" si="1"/>
        <v>0</v>
      </c>
      <c r="M18" s="21">
        <f t="shared" si="1"/>
        <v>0</v>
      </c>
      <c r="N18" s="21">
        <f t="shared" si="1"/>
        <v>0</v>
      </c>
      <c r="O18" s="21">
        <f>SUM(O12:O17)</f>
        <v>0</v>
      </c>
    </row>
    <row r="20" spans="2:19" x14ac:dyDescent="0.25">
      <c r="B20" t="s">
        <v>170</v>
      </c>
      <c r="E20" s="136" t="s">
        <v>181</v>
      </c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S20" s="19"/>
    </row>
    <row r="21" spans="2:19" x14ac:dyDescent="0.25">
      <c r="E21" s="17"/>
      <c r="F21" s="17"/>
      <c r="G21" s="17"/>
      <c r="H21" s="17"/>
      <c r="I21" s="17"/>
      <c r="J21" s="17"/>
      <c r="K21" s="17"/>
      <c r="L21" s="17"/>
      <c r="M21" s="19"/>
      <c r="N21" s="19"/>
      <c r="O21" s="33"/>
      <c r="S21" s="19"/>
    </row>
    <row r="22" spans="2:19" x14ac:dyDescent="0.25">
      <c r="E22" s="19" t="s">
        <v>59</v>
      </c>
      <c r="F22" s="19"/>
      <c r="G22" s="19"/>
      <c r="H22" s="19" t="s">
        <v>182</v>
      </c>
      <c r="I22" s="19"/>
      <c r="J22" s="19"/>
      <c r="L22" s="19"/>
      <c r="M22" s="19"/>
      <c r="N22" s="19" t="s">
        <v>186</v>
      </c>
      <c r="O22" s="19"/>
      <c r="P22" s="19"/>
      <c r="R22" s="19"/>
      <c r="S22" s="19"/>
    </row>
    <row r="23" spans="2:19" x14ac:dyDescent="0.25">
      <c r="B23" t="s">
        <v>171</v>
      </c>
      <c r="I23" s="19"/>
      <c r="J23" s="19"/>
      <c r="K23" s="19"/>
      <c r="L23" s="19"/>
      <c r="M23" s="19"/>
      <c r="N23" s="19" t="s">
        <v>187</v>
      </c>
      <c r="O23" s="19"/>
      <c r="P23" s="19"/>
      <c r="Q23" s="19"/>
      <c r="R23" s="19"/>
      <c r="S23" s="19"/>
    </row>
    <row r="24" spans="2:19" x14ac:dyDescent="0.25">
      <c r="E24" s="127"/>
      <c r="F24" s="127"/>
      <c r="G24" s="127"/>
      <c r="H24" s="127"/>
      <c r="I24" s="127"/>
      <c r="J24" s="127"/>
      <c r="K24" s="127"/>
      <c r="L24" s="127"/>
      <c r="M24" s="19"/>
      <c r="N24" s="19"/>
      <c r="O24" s="19"/>
      <c r="P24" s="19"/>
      <c r="Q24" s="19"/>
      <c r="R24" s="19"/>
      <c r="S24" s="19"/>
    </row>
    <row r="25" spans="2:19" x14ac:dyDescent="0.25">
      <c r="E25" s="36"/>
      <c r="F25" s="36"/>
      <c r="G25" s="36"/>
      <c r="H25" s="36"/>
      <c r="I25" s="36"/>
      <c r="J25" s="36"/>
      <c r="K25" s="36"/>
      <c r="L25" s="36"/>
      <c r="M25" s="19"/>
      <c r="N25" s="19"/>
      <c r="O25" s="19"/>
      <c r="P25" s="19"/>
      <c r="Q25" s="19"/>
      <c r="R25" s="19"/>
      <c r="S25" s="19"/>
    </row>
    <row r="26" spans="2:19" x14ac:dyDescent="0.25">
      <c r="E26" s="36"/>
      <c r="F26" s="36"/>
      <c r="G26" s="36"/>
      <c r="H26" s="36"/>
      <c r="I26" s="36"/>
      <c r="J26" s="36"/>
      <c r="K26" s="36"/>
      <c r="L26" s="36"/>
      <c r="M26" s="19"/>
      <c r="N26" s="19"/>
      <c r="O26" s="19"/>
      <c r="P26" s="19"/>
      <c r="Q26" s="19"/>
      <c r="R26" s="19"/>
      <c r="S26" s="19"/>
    </row>
    <row r="27" spans="2:19" x14ac:dyDescent="0.25">
      <c r="E27" s="36"/>
      <c r="F27" s="36"/>
      <c r="G27" s="36"/>
      <c r="H27" s="36"/>
      <c r="I27" s="36"/>
      <c r="J27" s="36"/>
      <c r="K27" s="36"/>
      <c r="L27" s="36"/>
      <c r="M27" s="19"/>
      <c r="N27" s="19"/>
      <c r="O27" s="19"/>
      <c r="P27" s="19"/>
      <c r="Q27" s="19"/>
      <c r="R27" s="19"/>
      <c r="S27" s="19"/>
    </row>
    <row r="28" spans="2:19" x14ac:dyDescent="0.25">
      <c r="E28" s="36"/>
      <c r="F28" s="36"/>
      <c r="G28" s="36"/>
      <c r="H28" s="36"/>
      <c r="I28" s="36"/>
      <c r="J28" s="36"/>
      <c r="K28" s="36"/>
      <c r="L28" s="36"/>
      <c r="M28" s="19"/>
      <c r="N28" s="19"/>
      <c r="O28" s="19"/>
      <c r="P28" s="19"/>
      <c r="Q28" s="19"/>
      <c r="R28" s="19"/>
      <c r="S28" s="19"/>
    </row>
    <row r="29" spans="2:19" x14ac:dyDescent="0.25">
      <c r="E29" s="36"/>
      <c r="F29" s="36"/>
      <c r="G29" s="36"/>
      <c r="H29" s="36"/>
      <c r="I29" s="36"/>
      <c r="J29" s="36"/>
      <c r="K29" s="36"/>
      <c r="L29" s="36"/>
      <c r="M29" s="19"/>
      <c r="N29" s="19"/>
      <c r="O29" s="19"/>
      <c r="P29" s="19"/>
      <c r="Q29" s="19"/>
      <c r="R29" s="19"/>
      <c r="S29" s="19"/>
    </row>
    <row r="30" spans="2:19" x14ac:dyDescent="0.25">
      <c r="E30" s="36"/>
      <c r="F30" s="36"/>
      <c r="G30" s="36"/>
      <c r="H30" s="36"/>
      <c r="I30" s="36"/>
      <c r="J30" s="36"/>
      <c r="K30" s="36"/>
      <c r="L30" s="36"/>
      <c r="M30" s="19"/>
      <c r="N30" s="19"/>
      <c r="O30" s="19"/>
      <c r="P30" s="19"/>
      <c r="Q30" s="19"/>
      <c r="R30" s="19"/>
      <c r="S30" s="19"/>
    </row>
    <row r="31" spans="2:19" x14ac:dyDescent="0.25">
      <c r="E31" s="36"/>
      <c r="F31" s="36"/>
      <c r="G31" s="36"/>
      <c r="H31" s="36"/>
      <c r="I31" s="36"/>
      <c r="J31" s="36"/>
      <c r="K31" s="36"/>
      <c r="L31" s="36"/>
      <c r="M31" s="19"/>
      <c r="N31" s="19"/>
      <c r="O31" s="19"/>
      <c r="P31" s="19"/>
      <c r="Q31" s="19"/>
      <c r="R31" s="19"/>
      <c r="S31" s="19"/>
    </row>
    <row r="32" spans="2:19" x14ac:dyDescent="0.25">
      <c r="E32" s="36"/>
      <c r="F32" s="36"/>
      <c r="G32" s="36"/>
      <c r="H32" s="36"/>
      <c r="I32" s="36"/>
      <c r="J32" s="36"/>
      <c r="K32" s="36"/>
      <c r="L32" s="36"/>
      <c r="M32" s="19"/>
      <c r="N32" s="19"/>
      <c r="O32" s="19"/>
      <c r="P32" s="19"/>
      <c r="Q32" s="19"/>
      <c r="R32" s="19"/>
      <c r="S32" s="19"/>
    </row>
    <row r="33" spans="5:19" x14ac:dyDescent="0.25">
      <c r="E33" s="36"/>
      <c r="F33" s="36"/>
      <c r="G33" s="36"/>
      <c r="H33" s="36"/>
      <c r="I33" s="36"/>
      <c r="J33" s="36"/>
      <c r="K33" s="36"/>
      <c r="L33" s="36"/>
      <c r="M33" s="19"/>
      <c r="N33" s="19"/>
      <c r="O33" s="19"/>
      <c r="P33" s="19"/>
      <c r="Q33" s="19"/>
      <c r="R33" s="19"/>
      <c r="S33" s="19"/>
    </row>
    <row r="34" spans="5:19" x14ac:dyDescent="0.25">
      <c r="E34" s="36"/>
      <c r="F34" s="36"/>
      <c r="G34" s="36"/>
      <c r="H34" s="36"/>
      <c r="I34" s="36"/>
      <c r="J34" s="36"/>
      <c r="K34" s="36"/>
      <c r="L34" s="36"/>
      <c r="M34" s="19"/>
      <c r="N34" s="19"/>
      <c r="O34" s="19"/>
      <c r="P34" s="19"/>
      <c r="Q34" s="19"/>
      <c r="R34" s="19"/>
      <c r="S34" s="19"/>
    </row>
    <row r="35" spans="5:19" x14ac:dyDescent="0.25">
      <c r="E35" s="36"/>
      <c r="F35" s="36"/>
      <c r="G35" s="36"/>
      <c r="H35" s="36"/>
      <c r="I35" s="36"/>
      <c r="J35" s="36"/>
      <c r="K35" s="36"/>
      <c r="L35" s="36"/>
      <c r="M35" s="19"/>
      <c r="N35" s="19"/>
      <c r="O35" s="19"/>
      <c r="P35" s="19"/>
      <c r="Q35" s="19"/>
      <c r="R35" s="19"/>
      <c r="S35" s="19"/>
    </row>
    <row r="36" spans="5:19" x14ac:dyDescent="0.25">
      <c r="E36" s="36"/>
      <c r="F36" s="36"/>
      <c r="G36" s="36"/>
      <c r="H36" s="36"/>
      <c r="I36" s="36"/>
      <c r="J36" s="36"/>
      <c r="K36" s="36"/>
      <c r="L36" s="36"/>
      <c r="M36" s="19"/>
      <c r="N36" s="19"/>
      <c r="O36" s="19"/>
      <c r="P36" s="19"/>
      <c r="Q36" s="19"/>
      <c r="R36" s="19"/>
      <c r="S36" s="19"/>
    </row>
    <row r="37" spans="5:19" x14ac:dyDescent="0.25">
      <c r="E37" s="36"/>
      <c r="F37" s="36"/>
      <c r="G37" s="36"/>
      <c r="H37" s="36"/>
      <c r="I37" s="36"/>
      <c r="J37" s="36"/>
      <c r="K37" s="36"/>
      <c r="L37" s="36"/>
      <c r="M37" s="19"/>
      <c r="N37" s="19"/>
      <c r="O37" s="19"/>
      <c r="P37" s="19"/>
      <c r="Q37" s="19"/>
      <c r="R37" s="19"/>
      <c r="S37" s="19"/>
    </row>
    <row r="38" spans="5:19" x14ac:dyDescent="0.25">
      <c r="E38" s="36"/>
      <c r="F38" s="36"/>
      <c r="G38" s="36"/>
      <c r="H38" s="36"/>
      <c r="I38" s="36"/>
      <c r="J38" s="36"/>
      <c r="K38" s="36"/>
      <c r="L38" s="36"/>
      <c r="M38" s="19"/>
      <c r="N38" s="19"/>
      <c r="O38" s="19"/>
      <c r="P38" s="19"/>
      <c r="Q38" s="19"/>
      <c r="R38" s="19"/>
      <c r="S38" s="19"/>
    </row>
    <row r="39" spans="5:19" x14ac:dyDescent="0.25">
      <c r="E39" s="36"/>
      <c r="F39" s="36"/>
      <c r="G39" s="36"/>
      <c r="H39" s="36"/>
      <c r="I39" s="36"/>
      <c r="J39" s="36"/>
      <c r="K39" s="36"/>
      <c r="L39" s="36"/>
      <c r="M39" s="19"/>
      <c r="N39" s="19"/>
      <c r="O39" s="19"/>
      <c r="P39" s="19"/>
      <c r="Q39" s="19"/>
      <c r="R39" s="19"/>
      <c r="S39" s="19"/>
    </row>
    <row r="40" spans="5:19" x14ac:dyDescent="0.25">
      <c r="E40" s="36"/>
      <c r="F40" s="36"/>
      <c r="G40" s="36"/>
      <c r="H40" s="36"/>
      <c r="I40" s="36"/>
      <c r="J40" s="36"/>
      <c r="K40" s="36"/>
      <c r="L40" s="36"/>
      <c r="M40" s="19"/>
      <c r="N40" s="19"/>
      <c r="O40" s="19"/>
      <c r="P40" s="19"/>
      <c r="Q40" s="19"/>
      <c r="R40" s="19"/>
      <c r="S40" s="19"/>
    </row>
    <row r="41" spans="5:19" x14ac:dyDescent="0.25">
      <c r="E41" s="36"/>
      <c r="F41" s="36"/>
      <c r="G41" s="36"/>
      <c r="H41" s="36"/>
      <c r="I41" s="36"/>
      <c r="J41" s="36"/>
      <c r="K41" s="36"/>
      <c r="L41" s="36"/>
      <c r="M41" s="19"/>
      <c r="N41" s="19"/>
      <c r="O41" s="19"/>
      <c r="P41" s="19"/>
      <c r="Q41" s="19"/>
      <c r="R41" s="19"/>
      <c r="S41" s="19"/>
    </row>
    <row r="42" spans="5:19" x14ac:dyDescent="0.25">
      <c r="E42" s="36"/>
      <c r="F42" s="36"/>
      <c r="G42" s="36"/>
      <c r="H42" s="36"/>
      <c r="I42" s="36"/>
      <c r="J42" s="36"/>
      <c r="K42" s="36"/>
      <c r="L42" s="36"/>
      <c r="M42" s="19"/>
      <c r="N42" s="19"/>
      <c r="O42" s="19"/>
      <c r="P42" s="19"/>
      <c r="Q42" s="19"/>
      <c r="R42" s="19"/>
      <c r="S42" s="19"/>
    </row>
    <row r="43" spans="5:19" x14ac:dyDescent="0.25">
      <c r="E43" s="36"/>
      <c r="F43" s="36"/>
      <c r="G43" s="36"/>
      <c r="H43" s="36"/>
      <c r="I43" s="36"/>
      <c r="J43" s="36"/>
      <c r="K43" s="36"/>
      <c r="L43" s="36"/>
      <c r="M43" s="19"/>
      <c r="N43" s="19"/>
      <c r="O43" s="19"/>
      <c r="P43" s="19"/>
      <c r="Q43" s="19"/>
      <c r="R43" s="19"/>
      <c r="S43" s="19"/>
    </row>
    <row r="44" spans="5:19" x14ac:dyDescent="0.25">
      <c r="E44" s="36"/>
      <c r="F44" s="36"/>
      <c r="G44" s="36"/>
      <c r="H44" s="36"/>
      <c r="I44" s="36"/>
      <c r="J44" s="36"/>
      <c r="K44" s="36"/>
      <c r="L44" s="36"/>
      <c r="M44" s="19"/>
      <c r="N44" s="19"/>
      <c r="O44" s="19"/>
      <c r="P44" s="19"/>
      <c r="Q44" s="19"/>
      <c r="R44" s="19"/>
      <c r="S44" s="19"/>
    </row>
    <row r="49" spans="2:15" x14ac:dyDescent="0.25">
      <c r="B49" s="181" t="s">
        <v>32</v>
      </c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</row>
    <row r="50" spans="2:15" x14ac:dyDescent="0.25">
      <c r="B50" s="19" t="s">
        <v>53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</row>
    <row r="51" spans="2:15" x14ac:dyDescent="0.25"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</row>
    <row r="52" spans="2:15" x14ac:dyDescent="0.25">
      <c r="B52" s="127" t="s">
        <v>54</v>
      </c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</row>
    <row r="53" spans="2:15" x14ac:dyDescent="0.25">
      <c r="B53" s="127" t="s">
        <v>18</v>
      </c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</row>
    <row r="54" spans="2:15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</row>
    <row r="55" spans="2:15" x14ac:dyDescent="0.25">
      <c r="B55" s="201" t="s">
        <v>52</v>
      </c>
      <c r="C55" s="201"/>
      <c r="D55" s="201"/>
      <c r="E55" s="201"/>
      <c r="F55" s="201"/>
      <c r="G55" s="201"/>
      <c r="H55" s="201"/>
      <c r="I55" s="201"/>
      <c r="J55" s="201"/>
      <c r="K55" s="201"/>
      <c r="L55" s="201"/>
      <c r="M55" s="201"/>
      <c r="N55" s="201"/>
      <c r="O55" s="201"/>
    </row>
    <row r="57" spans="2:15" ht="30" x14ac:dyDescent="0.25">
      <c r="B57" s="31" t="s">
        <v>33</v>
      </c>
      <c r="C57" s="30" t="s">
        <v>34</v>
      </c>
      <c r="D57" s="30" t="s">
        <v>35</v>
      </c>
      <c r="E57" s="30" t="s">
        <v>36</v>
      </c>
      <c r="F57" s="30" t="s">
        <v>37</v>
      </c>
      <c r="G57" s="30" t="s">
        <v>19</v>
      </c>
      <c r="H57" s="30" t="s">
        <v>20</v>
      </c>
      <c r="I57" s="30" t="s">
        <v>21</v>
      </c>
      <c r="J57" s="30" t="s">
        <v>38</v>
      </c>
      <c r="K57" s="30" t="s">
        <v>39</v>
      </c>
      <c r="L57" s="30" t="s">
        <v>40</v>
      </c>
      <c r="M57" s="30" t="s">
        <v>41</v>
      </c>
      <c r="N57" s="30" t="s">
        <v>42</v>
      </c>
      <c r="O57" s="31" t="s">
        <v>43</v>
      </c>
    </row>
    <row r="58" spans="2:15" x14ac:dyDescent="0.25">
      <c r="B58" s="32" t="s">
        <v>44</v>
      </c>
      <c r="C58" s="21">
        <v>291512</v>
      </c>
      <c r="D58" s="21">
        <v>291512</v>
      </c>
      <c r="E58" s="21">
        <v>291512</v>
      </c>
      <c r="F58" s="21">
        <v>291512</v>
      </c>
      <c r="G58" s="21">
        <v>291512</v>
      </c>
      <c r="H58" s="21">
        <v>291512</v>
      </c>
      <c r="I58" s="21">
        <v>291512</v>
      </c>
      <c r="J58" s="21">
        <v>291512</v>
      </c>
      <c r="K58" s="21">
        <v>291512</v>
      </c>
      <c r="L58" s="21">
        <v>291512</v>
      </c>
      <c r="M58" s="21">
        <v>291512</v>
      </c>
      <c r="N58" s="21">
        <v>291512</v>
      </c>
      <c r="O58" s="23">
        <f t="shared" ref="O58:O64" si="2">SUM(C58:N58)</f>
        <v>3498144</v>
      </c>
    </row>
    <row r="59" spans="2:15" x14ac:dyDescent="0.25">
      <c r="B59" s="32" t="s">
        <v>45</v>
      </c>
      <c r="C59" s="21">
        <v>150000</v>
      </c>
      <c r="D59" s="21">
        <v>150000</v>
      </c>
      <c r="E59" s="21">
        <v>150000</v>
      </c>
      <c r="F59" s="21">
        <v>150000</v>
      </c>
      <c r="G59" s="21">
        <v>150000</v>
      </c>
      <c r="H59" s="21">
        <v>150000</v>
      </c>
      <c r="I59" s="21">
        <v>150000</v>
      </c>
      <c r="J59" s="21">
        <v>150000</v>
      </c>
      <c r="K59" s="21">
        <v>150000</v>
      </c>
      <c r="L59" s="21">
        <v>150000</v>
      </c>
      <c r="M59" s="21">
        <v>150000</v>
      </c>
      <c r="N59" s="21">
        <v>150000</v>
      </c>
      <c r="O59" s="23">
        <f t="shared" si="2"/>
        <v>1800000</v>
      </c>
    </row>
    <row r="60" spans="2:15" x14ac:dyDescent="0.25">
      <c r="B60" s="32" t="s">
        <v>46</v>
      </c>
      <c r="C60" s="21">
        <v>0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3">
        <f t="shared" si="2"/>
        <v>0</v>
      </c>
    </row>
    <row r="61" spans="2:15" x14ac:dyDescent="0.25">
      <c r="B61" s="32" t="s">
        <v>47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3">
        <f t="shared" si="2"/>
        <v>0</v>
      </c>
    </row>
    <row r="62" spans="2:15" ht="30" x14ac:dyDescent="0.25">
      <c r="B62" s="30" t="s">
        <v>48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3">
        <f t="shared" si="2"/>
        <v>0</v>
      </c>
    </row>
    <row r="63" spans="2:15" x14ac:dyDescent="0.25">
      <c r="B63" s="28" t="s">
        <v>49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3">
        <f t="shared" si="2"/>
        <v>0</v>
      </c>
    </row>
    <row r="64" spans="2:15" x14ac:dyDescent="0.25">
      <c r="B64" s="28" t="s">
        <v>31</v>
      </c>
      <c r="C64" s="23">
        <f>SUM(C58:C63)</f>
        <v>441512</v>
      </c>
      <c r="D64" s="23">
        <f t="shared" ref="D64:N64" si="3">SUM(D58:D63)</f>
        <v>441512</v>
      </c>
      <c r="E64" s="23">
        <f t="shared" si="3"/>
        <v>441512</v>
      </c>
      <c r="F64" s="23">
        <f t="shared" si="3"/>
        <v>441512</v>
      </c>
      <c r="G64" s="23">
        <f t="shared" si="3"/>
        <v>441512</v>
      </c>
      <c r="H64" s="23">
        <f t="shared" si="3"/>
        <v>441512</v>
      </c>
      <c r="I64" s="23">
        <f t="shared" si="3"/>
        <v>441512</v>
      </c>
      <c r="J64" s="23">
        <f t="shared" si="3"/>
        <v>441512</v>
      </c>
      <c r="K64" s="23">
        <f t="shared" si="3"/>
        <v>441512</v>
      </c>
      <c r="L64" s="23">
        <f t="shared" si="3"/>
        <v>441512</v>
      </c>
      <c r="M64" s="23">
        <f t="shared" si="3"/>
        <v>441512</v>
      </c>
      <c r="N64" s="23">
        <f t="shared" si="3"/>
        <v>441512</v>
      </c>
      <c r="O64" s="23">
        <f t="shared" si="2"/>
        <v>5298144</v>
      </c>
    </row>
    <row r="66" spans="2:19" x14ac:dyDescent="0.25">
      <c r="B66" t="s">
        <v>12</v>
      </c>
      <c r="E66" s="127" t="s">
        <v>14</v>
      </c>
      <c r="F66" s="127"/>
      <c r="G66" s="127"/>
      <c r="H66" s="127"/>
      <c r="I66" s="127"/>
      <c r="J66" s="127"/>
      <c r="K66" s="127"/>
      <c r="L66" s="127"/>
      <c r="M66" s="19"/>
      <c r="N66" s="19"/>
      <c r="O66" s="33"/>
      <c r="S66" s="19"/>
    </row>
    <row r="67" spans="2:19" x14ac:dyDescent="0.25">
      <c r="E67" s="27"/>
      <c r="F67" s="27"/>
      <c r="G67" s="27"/>
      <c r="H67" s="27"/>
      <c r="I67" s="27"/>
      <c r="J67" s="27"/>
      <c r="K67" s="27"/>
      <c r="L67" s="27"/>
      <c r="M67" s="19"/>
      <c r="N67" s="19"/>
      <c r="S67" s="19"/>
    </row>
    <row r="68" spans="2:19" x14ac:dyDescent="0.25">
      <c r="E68" s="136" t="s">
        <v>15</v>
      </c>
      <c r="F68" s="136"/>
      <c r="G68" s="136"/>
      <c r="H68" s="136"/>
      <c r="I68" s="136"/>
      <c r="J68" s="136"/>
      <c r="K68" s="136"/>
      <c r="L68" s="136"/>
      <c r="M68" s="19"/>
      <c r="N68" s="19"/>
      <c r="O68" s="19"/>
      <c r="P68" s="19"/>
      <c r="Q68" s="19"/>
      <c r="R68" s="19"/>
      <c r="S68" s="19"/>
    </row>
    <row r="69" spans="2:19" x14ac:dyDescent="0.25">
      <c r="B69" t="s">
        <v>13</v>
      </c>
      <c r="I69" s="136" t="s">
        <v>16</v>
      </c>
      <c r="J69" s="136"/>
      <c r="K69" s="136"/>
      <c r="M69" s="19"/>
      <c r="N69" s="19"/>
      <c r="O69" s="19"/>
      <c r="P69" s="19"/>
      <c r="Q69" s="19"/>
      <c r="R69" s="19"/>
      <c r="S69" s="19"/>
    </row>
    <row r="70" spans="2:19" x14ac:dyDescent="0.25">
      <c r="E70" s="127" t="s">
        <v>17</v>
      </c>
      <c r="F70" s="127"/>
      <c r="G70" s="127"/>
      <c r="H70" s="127"/>
      <c r="I70" s="127"/>
      <c r="J70" s="127"/>
      <c r="K70" s="127"/>
      <c r="L70" s="127"/>
      <c r="M70" s="19"/>
      <c r="N70" s="19"/>
      <c r="O70" s="19"/>
      <c r="P70" s="19"/>
      <c r="Q70" s="19"/>
      <c r="R70" s="19"/>
      <c r="S70" s="19"/>
    </row>
    <row r="95" spans="2:15" x14ac:dyDescent="0.25">
      <c r="B95" s="181" t="s">
        <v>32</v>
      </c>
      <c r="C95" s="181"/>
      <c r="D95" s="181"/>
      <c r="E95" s="181"/>
      <c r="F95" s="181"/>
      <c r="G95" s="181"/>
      <c r="H95" s="181"/>
      <c r="I95" s="181"/>
      <c r="J95" s="181"/>
      <c r="K95" s="181"/>
      <c r="L95" s="181"/>
      <c r="M95" s="181"/>
      <c r="N95" s="181"/>
      <c r="O95" s="181"/>
    </row>
    <row r="96" spans="2:15" x14ac:dyDescent="0.25">
      <c r="B96" s="19" t="s">
        <v>53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</row>
    <row r="97" spans="2:19" x14ac:dyDescent="0.25"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</row>
    <row r="98" spans="2:19" x14ac:dyDescent="0.25">
      <c r="B98" s="127" t="s">
        <v>55</v>
      </c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</row>
    <row r="99" spans="2:19" x14ac:dyDescent="0.25">
      <c r="B99" s="127" t="s">
        <v>18</v>
      </c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</row>
    <row r="100" spans="2:19" x14ac:dyDescent="0.25"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</row>
    <row r="101" spans="2:19" x14ac:dyDescent="0.25">
      <c r="B101" s="201" t="s">
        <v>52</v>
      </c>
      <c r="C101" s="201"/>
      <c r="D101" s="201"/>
      <c r="E101" s="201"/>
      <c r="F101" s="201"/>
      <c r="G101" s="201"/>
      <c r="H101" s="201"/>
      <c r="I101" s="201"/>
      <c r="J101" s="201"/>
      <c r="K101" s="201"/>
      <c r="L101" s="201"/>
      <c r="M101" s="201"/>
      <c r="N101" s="201"/>
      <c r="O101" s="201"/>
    </row>
    <row r="103" spans="2:19" ht="30" x14ac:dyDescent="0.25">
      <c r="B103" s="31" t="s">
        <v>33</v>
      </c>
      <c r="C103" s="30" t="s">
        <v>34</v>
      </c>
      <c r="D103" s="30" t="s">
        <v>35</v>
      </c>
      <c r="E103" s="30" t="s">
        <v>36</v>
      </c>
      <c r="F103" s="30" t="s">
        <v>37</v>
      </c>
      <c r="G103" s="30" t="s">
        <v>19</v>
      </c>
      <c r="H103" s="30" t="s">
        <v>20</v>
      </c>
      <c r="I103" s="30" t="s">
        <v>21</v>
      </c>
      <c r="J103" s="30" t="s">
        <v>38</v>
      </c>
      <c r="K103" s="30" t="s">
        <v>39</v>
      </c>
      <c r="L103" s="30" t="s">
        <v>40</v>
      </c>
      <c r="M103" s="30" t="s">
        <v>41</v>
      </c>
      <c r="N103" s="30" t="s">
        <v>42</v>
      </c>
      <c r="O103" s="31" t="s">
        <v>43</v>
      </c>
    </row>
    <row r="104" spans="2:19" x14ac:dyDescent="0.25">
      <c r="B104" s="32" t="s">
        <v>44</v>
      </c>
      <c r="C104" s="21">
        <v>115716</v>
      </c>
      <c r="D104" s="21">
        <v>115716</v>
      </c>
      <c r="E104" s="21">
        <v>115716</v>
      </c>
      <c r="F104" s="21">
        <v>115716</v>
      </c>
      <c r="G104" s="21">
        <v>115716</v>
      </c>
      <c r="H104" s="21">
        <v>115716</v>
      </c>
      <c r="I104" s="21">
        <v>115716</v>
      </c>
      <c r="J104" s="21">
        <v>115716</v>
      </c>
      <c r="K104" s="21">
        <v>115716</v>
      </c>
      <c r="L104" s="21">
        <v>115716</v>
      </c>
      <c r="M104" s="21">
        <v>115716</v>
      </c>
      <c r="N104" s="21">
        <v>115716</v>
      </c>
      <c r="O104" s="23">
        <f>SUM(C104:N104)</f>
        <v>1388592</v>
      </c>
    </row>
    <row r="105" spans="2:19" x14ac:dyDescent="0.25">
      <c r="B105" s="32" t="s">
        <v>45</v>
      </c>
      <c r="C105" s="37">
        <v>0</v>
      </c>
      <c r="D105" s="37">
        <v>0</v>
      </c>
      <c r="E105" s="37">
        <v>0</v>
      </c>
      <c r="F105" s="37">
        <v>0</v>
      </c>
      <c r="G105" s="37">
        <v>0</v>
      </c>
      <c r="H105" s="37">
        <v>0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23">
        <f t="shared" ref="O105:O110" si="4">SUM(C105:N105)</f>
        <v>0</v>
      </c>
    </row>
    <row r="106" spans="2:19" x14ac:dyDescent="0.25">
      <c r="B106" s="32" t="s">
        <v>46</v>
      </c>
      <c r="C106" s="37">
        <v>0</v>
      </c>
      <c r="D106" s="37">
        <v>0</v>
      </c>
      <c r="E106" s="37">
        <v>0</v>
      </c>
      <c r="F106" s="37">
        <v>0</v>
      </c>
      <c r="G106" s="37">
        <v>0</v>
      </c>
      <c r="H106" s="37">
        <v>0</v>
      </c>
      <c r="I106" s="37">
        <v>0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23">
        <f t="shared" si="4"/>
        <v>0</v>
      </c>
    </row>
    <row r="107" spans="2:19" x14ac:dyDescent="0.25">
      <c r="B107" s="32" t="s">
        <v>47</v>
      </c>
      <c r="C107" s="37">
        <v>0</v>
      </c>
      <c r="D107" s="37">
        <v>0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23">
        <f t="shared" si="4"/>
        <v>0</v>
      </c>
    </row>
    <row r="108" spans="2:19" ht="30" x14ac:dyDescent="0.25">
      <c r="B108" s="30" t="s">
        <v>48</v>
      </c>
      <c r="C108" s="37">
        <v>0</v>
      </c>
      <c r="D108" s="37">
        <v>0</v>
      </c>
      <c r="E108" s="37">
        <v>0</v>
      </c>
      <c r="F108" s="37">
        <v>0</v>
      </c>
      <c r="G108" s="37">
        <v>0</v>
      </c>
      <c r="H108" s="37">
        <v>0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23">
        <f t="shared" si="4"/>
        <v>0</v>
      </c>
    </row>
    <row r="109" spans="2:19" x14ac:dyDescent="0.25">
      <c r="B109" s="28" t="s">
        <v>49</v>
      </c>
      <c r="C109" s="37">
        <v>0</v>
      </c>
      <c r="D109" s="37">
        <v>0</v>
      </c>
      <c r="E109" s="37">
        <v>0</v>
      </c>
      <c r="F109" s="37">
        <v>0</v>
      </c>
      <c r="G109" s="37">
        <v>0</v>
      </c>
      <c r="H109" s="37">
        <v>0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23">
        <f t="shared" si="4"/>
        <v>0</v>
      </c>
    </row>
    <row r="110" spans="2:19" x14ac:dyDescent="0.25">
      <c r="B110" s="28" t="s">
        <v>31</v>
      </c>
      <c r="C110" s="23">
        <f>SUM(C104:C109)</f>
        <v>115716</v>
      </c>
      <c r="D110" s="23">
        <f t="shared" ref="D110:N110" si="5">SUM(D104:D109)</f>
        <v>115716</v>
      </c>
      <c r="E110" s="23">
        <f t="shared" si="5"/>
        <v>115716</v>
      </c>
      <c r="F110" s="23">
        <f t="shared" si="5"/>
        <v>115716</v>
      </c>
      <c r="G110" s="23">
        <f t="shared" si="5"/>
        <v>115716</v>
      </c>
      <c r="H110" s="23">
        <f t="shared" si="5"/>
        <v>115716</v>
      </c>
      <c r="I110" s="23">
        <f t="shared" si="5"/>
        <v>115716</v>
      </c>
      <c r="J110" s="23">
        <f t="shared" si="5"/>
        <v>115716</v>
      </c>
      <c r="K110" s="23">
        <f t="shared" si="5"/>
        <v>115716</v>
      </c>
      <c r="L110" s="23">
        <f t="shared" si="5"/>
        <v>115716</v>
      </c>
      <c r="M110" s="23">
        <f t="shared" si="5"/>
        <v>115716</v>
      </c>
      <c r="N110" s="23">
        <f t="shared" si="5"/>
        <v>115716</v>
      </c>
      <c r="O110" s="23">
        <f t="shared" si="4"/>
        <v>1388592</v>
      </c>
    </row>
    <row r="112" spans="2:19" x14ac:dyDescent="0.25">
      <c r="B112" t="s">
        <v>12</v>
      </c>
      <c r="E112" s="127" t="s">
        <v>14</v>
      </c>
      <c r="F112" s="127"/>
      <c r="G112" s="127"/>
      <c r="H112" s="127"/>
      <c r="I112" s="127"/>
      <c r="J112" s="127"/>
      <c r="K112" s="127"/>
      <c r="L112" s="127"/>
      <c r="M112" s="19"/>
      <c r="N112" s="19"/>
      <c r="O112" s="33"/>
      <c r="S112" s="19"/>
    </row>
    <row r="113" spans="2:19" x14ac:dyDescent="0.25">
      <c r="E113" s="27"/>
      <c r="F113" s="27"/>
      <c r="G113" s="27"/>
      <c r="H113" s="27"/>
      <c r="I113" s="27"/>
      <c r="J113" s="27"/>
      <c r="K113" s="27"/>
      <c r="L113" s="27"/>
      <c r="M113" s="19"/>
      <c r="N113" s="19"/>
      <c r="S113" s="19"/>
    </row>
    <row r="114" spans="2:19" x14ac:dyDescent="0.25">
      <c r="E114" s="136" t="s">
        <v>15</v>
      </c>
      <c r="F114" s="136"/>
      <c r="G114" s="136"/>
      <c r="H114" s="136"/>
      <c r="I114" s="136"/>
      <c r="J114" s="136"/>
      <c r="K114" s="136"/>
      <c r="L114" s="136"/>
      <c r="M114" s="19"/>
      <c r="N114" s="19"/>
      <c r="O114" s="19"/>
      <c r="P114" s="19"/>
      <c r="Q114" s="19"/>
      <c r="R114" s="19"/>
      <c r="S114" s="19"/>
    </row>
    <row r="115" spans="2:19" x14ac:dyDescent="0.25">
      <c r="B115" t="s">
        <v>13</v>
      </c>
      <c r="I115" s="136" t="s">
        <v>16</v>
      </c>
      <c r="J115" s="136"/>
      <c r="K115" s="136"/>
      <c r="M115" s="19"/>
      <c r="N115" s="19"/>
      <c r="O115" s="19"/>
      <c r="P115" s="19"/>
      <c r="Q115" s="19"/>
      <c r="R115" s="19"/>
      <c r="S115" s="19"/>
    </row>
    <row r="116" spans="2:19" x14ac:dyDescent="0.25">
      <c r="E116" s="127" t="s">
        <v>17</v>
      </c>
      <c r="F116" s="127"/>
      <c r="G116" s="127"/>
      <c r="H116" s="127"/>
      <c r="I116" s="127"/>
      <c r="J116" s="127"/>
      <c r="K116" s="127"/>
      <c r="L116" s="127"/>
      <c r="M116" s="19"/>
      <c r="N116" s="19"/>
      <c r="O116" s="19"/>
      <c r="P116" s="19"/>
      <c r="Q116" s="19"/>
      <c r="R116" s="19"/>
      <c r="S116" s="19"/>
    </row>
  </sheetData>
  <mergeCells count="22">
    <mergeCell ref="E24:L24"/>
    <mergeCell ref="B6:M6"/>
    <mergeCell ref="B7:M7"/>
    <mergeCell ref="B1:O1"/>
    <mergeCell ref="B4:O4"/>
    <mergeCell ref="E20:O20"/>
    <mergeCell ref="E70:L70"/>
    <mergeCell ref="B49:O49"/>
    <mergeCell ref="B52:M52"/>
    <mergeCell ref="B53:M53"/>
    <mergeCell ref="B55:O55"/>
    <mergeCell ref="E66:L66"/>
    <mergeCell ref="I69:K69"/>
    <mergeCell ref="E68:L68"/>
    <mergeCell ref="E114:L114"/>
    <mergeCell ref="I115:K115"/>
    <mergeCell ref="E116:L116"/>
    <mergeCell ref="B95:O95"/>
    <mergeCell ref="B98:M98"/>
    <mergeCell ref="B99:M99"/>
    <mergeCell ref="B101:O101"/>
    <mergeCell ref="E112:L112"/>
  </mergeCells>
  <pageMargins left="0.7" right="0.7" top="0.75" bottom="0.75" header="0.3" footer="0.3"/>
  <pageSetup paperSize="5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tod-imp-1</vt:lpstr>
      <vt:lpstr>tod-imp-2</vt:lpstr>
      <vt:lpstr>TODIMP3</vt:lpstr>
      <vt:lpstr>tod- imp-9</vt:lpstr>
      <vt:lpstr>'tod- imp-9'!Print_Area</vt:lpstr>
      <vt:lpstr>'tod-imp-1'!Print_Area</vt:lpstr>
      <vt:lpstr>'tod-imp-2'!Print_Area</vt:lpstr>
      <vt:lpstr>TODIMP3!Print_Area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Ashani Wijesinghe</cp:lastModifiedBy>
  <cp:lastPrinted>2025-12-15T09:27:28Z</cp:lastPrinted>
  <dcterms:created xsi:type="dcterms:W3CDTF">2016-12-20T04:14:31Z</dcterms:created>
  <dcterms:modified xsi:type="dcterms:W3CDTF">2025-12-15T09:27:38Z</dcterms:modified>
</cp:coreProperties>
</file>